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ra203\Desktop\"/>
    </mc:Choice>
  </mc:AlternateContent>
  <bookViews>
    <workbookView xWindow="0" yWindow="0" windowWidth="21600" windowHeight="9510" tabRatio="873" firstSheet="13"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G38" i="7"/>
  <c r="AM38" i="7"/>
  <c r="U38" i="7"/>
  <c r="E38" i="7"/>
  <c r="C38" i="7" s="1"/>
  <c r="DG37" i="7"/>
  <c r="CQ37" i="7"/>
  <c r="CO37" i="7"/>
  <c r="BY37" i="7"/>
  <c r="BG37" i="7"/>
  <c r="AM37" i="7"/>
  <c r="U37" i="7"/>
  <c r="E37" i="7"/>
  <c r="C37" i="7"/>
  <c r="DG36" i="7"/>
  <c r="CQ36" i="7"/>
  <c r="CO36" i="7" s="1"/>
  <c r="BY36" i="7"/>
  <c r="BG36" i="7"/>
  <c r="AM36" i="7"/>
  <c r="W36" i="7"/>
  <c r="E36" i="7"/>
  <c r="C36" i="7"/>
  <c r="DG35" i="7"/>
  <c r="CQ35" i="7"/>
  <c r="CO35" i="7" s="1"/>
  <c r="BY35" i="7"/>
  <c r="BG35" i="7"/>
  <c r="AM35" i="7"/>
  <c r="W35" i="7"/>
  <c r="E35" i="7"/>
  <c r="C35" i="7"/>
  <c r="DG34" i="7"/>
  <c r="CQ34" i="7"/>
  <c r="CO34" i="7" s="1"/>
  <c r="BY34" i="7"/>
  <c r="BG34" i="7"/>
  <c r="AM34" i="7"/>
  <c r="W34" i="7"/>
  <c r="E34" i="7"/>
  <c r="C34" i="7"/>
  <c r="U34" i="7" s="1"/>
  <c r="U35" i="7" s="1"/>
  <c r="U36" i="7" s="1"/>
  <c r="BE34" i="7" l="1"/>
  <c r="BE35" i="7" l="1"/>
  <c r="BE36" i="7" s="1"/>
  <c r="BE37" i="7" s="1"/>
  <c r="BE38" i="7" s="1"/>
  <c r="BW34" i="7" s="1"/>
  <c r="BW35" i="7" s="1"/>
  <c r="BW36" i="7" s="1"/>
  <c r="BW37" i="7" s="1"/>
</calcChain>
</file>

<file path=xl/sharedStrings.xml><?xml version="1.0" encoding="utf-8"?>
<sst xmlns="http://schemas.openxmlformats.org/spreadsheetml/2006/main" count="1049" uniqueCount="566">
  <si>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</si>
  <si>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</si>
  <si>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</si>
  <si>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</si>
  <si>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</si>
  <si>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</si>
  <si>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</si>
  <si>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</si>
  <si>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</si>
  <si>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</si>
  <si>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</si>
  <si>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</si>
  <si>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</si>
  <si>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</si>
  <si>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</si>
  <si>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</si>
  <si>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</si>
  <si>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平成２３年度から緊急防災・減災事業や都市再生整備計画事業、漁村再生交付金事業等型事業に積極的に取り組んできたことに伴う、地方債残高の増加と基金の減少により、類似団体と比較して将来負担比率・実質公債費比率ともに高い傾向にある。今後、元利償還金が増加し、令和２年度にピークを迎える見込みであることから、今後も町振興計画に沿って地方債残高の圧縮に努め、将来負担比率・実質公債費比率の改善を図っていく。
</t>
    <rPh sb="125" eb="127">
      <t>レイワ</t>
    </rPh>
    <phoneticPr fontId="5"/>
  </si>
  <si>
    <t>地方債の新規発行を抑制してきた結果、将来負担比率は１２８．３（平成２９年度）から１２１．５に低下しているが、類似団体と比べると高い水準にある。一方、有形固定資産減価償却率は類似団体より低い。しかしながら、既存施設の老朽化は年々進んでおり、今後、公共施設等の維持管理に要する経費が増加することが見込まれるため、個別施設計画に基づいた適切な維持管理を進めて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31" eb="33">
      <t>ヘイセイ</t>
    </rPh>
    <rPh sb="35" eb="37">
      <t>ネンド</t>
    </rPh>
    <rPh sb="46" eb="48">
      <t>テイカ</t>
    </rPh>
    <rPh sb="54" eb="56">
      <t>ルイジ</t>
    </rPh>
    <rPh sb="56" eb="58">
      <t>ダンタイ</t>
    </rPh>
    <rPh sb="59" eb="60">
      <t>クラ</t>
    </rPh>
    <rPh sb="63" eb="64">
      <t>タカ</t>
    </rPh>
    <rPh sb="65" eb="67">
      <t>スイジュン</t>
    </rPh>
    <rPh sb="71" eb="73">
      <t>イッポウ</t>
    </rPh>
    <rPh sb="74" eb="76">
      <t>ユウケイ</t>
    </rPh>
    <rPh sb="76" eb="80">
      <t>コテイシサン</t>
    </rPh>
    <rPh sb="80" eb="82">
      <t>ゲンカ</t>
    </rPh>
    <rPh sb="82" eb="85">
      <t>ショウキャクリツ</t>
    </rPh>
    <rPh sb="86" eb="88">
      <t>ルイジ</t>
    </rPh>
    <rPh sb="88" eb="90">
      <t>ダンタイ</t>
    </rPh>
    <rPh sb="92" eb="93">
      <t>ヒク</t>
    </rPh>
    <rPh sb="102" eb="104">
      <t>キゾン</t>
    </rPh>
    <rPh sb="104" eb="106">
      <t>シセツ</t>
    </rPh>
    <rPh sb="107" eb="110">
      <t>ロウキュウカ</t>
    </rPh>
    <rPh sb="111" eb="113">
      <t>ネンネン</t>
    </rPh>
    <rPh sb="113" eb="114">
      <t>スス</t>
    </rPh>
    <rPh sb="119" eb="121">
      <t>コンゴ</t>
    </rPh>
    <rPh sb="122" eb="124">
      <t>コウキョウ</t>
    </rPh>
    <rPh sb="124" eb="126">
      <t>シセツ</t>
    </rPh>
    <rPh sb="126" eb="127">
      <t>ナド</t>
    </rPh>
    <rPh sb="128" eb="130">
      <t>イジ</t>
    </rPh>
    <rPh sb="130" eb="132">
      <t>カンリ</t>
    </rPh>
    <rPh sb="133" eb="134">
      <t>ヨウ</t>
    </rPh>
    <rPh sb="136" eb="138">
      <t>ケイヒ</t>
    </rPh>
    <rPh sb="139" eb="141">
      <t>ゾウカ</t>
    </rPh>
    <rPh sb="146" eb="148">
      <t>ミコ</t>
    </rPh>
    <rPh sb="154" eb="156">
      <t>コベツ</t>
    </rPh>
    <rPh sb="156" eb="158">
      <t>シセツ</t>
    </rPh>
    <rPh sb="158" eb="160">
      <t>ケイカク</t>
    </rPh>
    <rPh sb="161" eb="162">
      <t>モト</t>
    </rPh>
    <rPh sb="165" eb="167">
      <t>テキセツ</t>
    </rPh>
    <rPh sb="168" eb="170">
      <t>イジ</t>
    </rPh>
    <rPh sb="170" eb="172">
      <t>カンリ</t>
    </rPh>
    <rPh sb="173" eb="174">
      <t>スス</t>
    </rPh>
    <rPh sb="178" eb="180">
      <t>ヒツヨウ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</si>
  <si>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</si>
  <si>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</si>
  <si>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</si>
  <si>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</si>
  <si>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</si>
  <si>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</si>
  <si>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</si>
  <si>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</si>
  <si>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</si>
  <si>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</si>
  <si>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</si>
  <si>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</si>
  <si>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</si>
  <si>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</si>
  <si>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</si>
  <si>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</si>
  <si>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</si>
  <si>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</si>
  <si>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</si>
  <si>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</si>
  <si>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</si>
  <si>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</si>
  <si>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</si>
  <si>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</si>
  <si>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</si>
  <si>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</si>
  <si>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</si>
  <si>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</si>
  <si>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</si>
  <si>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</si>
  <si>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</si>
  <si>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</si>
  <si>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</si>
  <si>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</si>
  <si>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</si>
  <si>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</si>
  <si>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</si>
  <si>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</si>
  <si>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</si>
  <si>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</si>
  <si>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</si>
  <si>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</si>
  <si>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</si>
  <si>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</si>
  <si>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</si>
  <si>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</si>
  <si>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</si>
  <si>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</si>
  <si>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</si>
  <si>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</si>
  <si>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</si>
  <si>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</si>
  <si>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</si>
  <si>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</si>
  <si>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</si>
  <si>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</si>
  <si>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</si>
  <si>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</si>
  <si>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</si>
  <si>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</si>
  <si>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</si>
  <si>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</si>
  <si>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</si>
  <si>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</si>
  <si>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</si>
  <si>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</si>
  <si>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</si>
  <si>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</si>
  <si>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</si>
  <si>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</si>
  <si>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</si>
  <si>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</si>
  <si>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</si>
  <si>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</si>
  <si>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</si>
  <si>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</si>
  <si>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</si>
  <si>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</si>
  <si>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</si>
  <si>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</si>
  <si>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</si>
  <si>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</si>
  <si>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</si>
  <si>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</si>
  <si>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</si>
  <si>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</si>
  <si>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</si>
  <si>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</si>
  <si>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</si>
  <si>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</si>
  <si>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</si>
  <si>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</si>
  <si>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</si>
  <si>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</si>
  <si>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</si>
  <si>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</si>
  <si>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</si>
  <si>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</si>
  <si>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</si>
  <si>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</si>
  <si>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</si>
  <si>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</si>
  <si>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</si>
  <si>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</si>
  <si>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</si>
  <si>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</si>
  <si>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</si>
  <si>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</si>
  <si>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</si>
  <si>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</si>
  <si>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</si>
  <si>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</si>
  <si>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</si>
  <si>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</si>
  <si>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</si>
  <si>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</si>
  <si>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</si>
  <si>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</si>
  <si>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</si>
  <si>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</si>
  <si>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</si>
  <si>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</si>
  <si>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</si>
  <si>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</si>
  <si>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</si>
  <si>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</si>
  <si>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</si>
  <si>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</si>
  <si>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</si>
  <si>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</si>
  <si>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</si>
  <si>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</si>
  <si>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</si>
  <si>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</si>
  <si>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</si>
  <si>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</si>
  <si>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熊本県苓北町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</si>
  <si>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</si>
  <si>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</si>
  <si>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</si>
  <si>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</si>
  <si>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</si>
  <si>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</si>
  <si>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</si>
  <si>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</si>
  <si>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</si>
  <si>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</si>
  <si>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</si>
  <si>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</si>
  <si>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</si>
  <si>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</si>
  <si>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</si>
  <si>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</si>
  <si>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</si>
  <si>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</si>
  <si>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</si>
  <si>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</si>
  <si>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</si>
  <si>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</si>
  <si>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</si>
  <si>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</si>
  <si>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</si>
  <si>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</si>
  <si>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</si>
  <si>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</si>
  <si>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</si>
  <si>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</si>
  <si>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</si>
  <si>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</si>
  <si>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</si>
  <si>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</si>
  <si>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</si>
  <si>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</si>
  <si>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</si>
  <si>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</si>
  <si>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</si>
  <si>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</si>
  <si>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</si>
  <si>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</si>
  <si>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</si>
  <si>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</si>
  <si>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</si>
  <si>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</si>
  <si>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</si>
  <si>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</si>
  <si>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</si>
  <si>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</si>
  <si>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</si>
  <si>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</si>
  <si>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</si>
  <si>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</si>
  <si>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</si>
  <si>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</si>
  <si>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</si>
  <si>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</si>
  <si>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</si>
  <si>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</si>
  <si>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</si>
  <si>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</si>
  <si>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</si>
  <si>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</si>
  <si>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</si>
  <si>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</si>
  <si>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</si>
  <si>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</si>
  <si>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</si>
  <si>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</si>
  <si>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</si>
  <si>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</si>
  <si>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</si>
  <si>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</si>
  <si>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</si>
  <si>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</si>
  <si>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</si>
  <si>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</si>
  <si>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</si>
  <si>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</si>
  <si>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</si>
  <si>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</si>
  <si>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</si>
  <si>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</si>
  <si>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</si>
  <si>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</si>
  <si>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</si>
  <si>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</si>
  <si>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</si>
  <si>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</si>
  <si>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</si>
  <si>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</si>
  <si>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</si>
  <si>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</si>
  <si>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</si>
  <si>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</si>
  <si>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</si>
  <si>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</si>
  <si>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</si>
  <si>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</si>
  <si>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</si>
  <si>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</si>
  <si>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</si>
  <si>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</si>
  <si>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</si>
  <si>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</si>
  <si>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</si>
  <si>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</si>
  <si>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</si>
  <si>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</si>
  <si>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</si>
  <si>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</si>
  <si>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</si>
  <si>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</si>
  <si>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</si>
  <si>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</si>
  <si>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</si>
  <si>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</si>
  <si>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</si>
  <si>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</si>
  <si>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</si>
  <si>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</si>
  <si>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</si>
  <si>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</si>
  <si>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</si>
  <si>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</si>
  <si>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</si>
  <si>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</si>
  <si>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</si>
  <si>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</si>
  <si>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</si>
  <si>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</si>
  <si>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</si>
  <si>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</si>
  <si>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</si>
  <si>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</si>
  <si>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</si>
  <si>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</si>
  <si>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</si>
  <si>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</si>
  <si>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</si>
  <si>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</si>
  <si>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</si>
  <si>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</si>
  <si>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</si>
  <si>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</si>
  <si>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</si>
  <si>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</si>
  <si>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</si>
  <si>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熊本県苓北町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</si>
  <si>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</si>
  <si>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</si>
  <si>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</si>
  <si>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</si>
  <si>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</si>
  <si>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</si>
  <si>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</si>
  <si>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</si>
  <si>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</si>
  <si>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</si>
  <si>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</si>
  <si>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</si>
  <si>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</si>
  <si>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</si>
  <si>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</si>
  <si>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</si>
  <si>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</si>
  <si>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</si>
  <si>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</si>
  <si>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</si>
  <si>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</si>
  <si>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</si>
  <si>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</si>
  <si>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</si>
  <si>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</si>
  <si>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</si>
  <si>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</si>
  <si>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</si>
  <si>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</si>
  <si>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</si>
  <si>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</si>
  <si>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</si>
  <si>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</si>
  <si>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</si>
  <si>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t>
    <phoneticPr fontId="2"/>
  </si>
  <si>
    <t>-</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</si>
  <si>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</si>
  <si>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</si>
  <si>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</si>
  <si>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</si>
  <si>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</si>
  <si>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</si>
  <si>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苓北町特定地域生活排水処理事業特別会計</t>
    <phoneticPr fontId="5"/>
  </si>
  <si>
    <t>苓北町宅地造成事業特別会計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</si>
  <si>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</si>
  <si>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</si>
  <si>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</si>
  <si>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</si>
  <si>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</si>
  <si>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</si>
  <si>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</si>
  <si>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</si>
  <si>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</si>
  <si>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</si>
  <si>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天草広域連合</t>
    <rPh sb="0" eb="6">
      <t>アマクサコウイキレンゴウ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</si>
  <si>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</si>
  <si>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</si>
  <si>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</si>
  <si>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</si>
  <si>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</si>
  <si>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</si>
  <si>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</si>
  <si>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</si>
  <si>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</si>
  <si>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</si>
  <si>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</si>
  <si>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</si>
  <si>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</si>
  <si>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</si>
  <si>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</si>
  <si>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</si>
  <si>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</si>
  <si>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</si>
  <si>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</si>
  <si>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</si>
  <si>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</si>
  <si>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</si>
  <si>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</si>
  <si>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</si>
  <si>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</si>
  <si>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</si>
  <si>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</si>
  <si>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</si>
  <si>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</si>
  <si>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</si>
  <si>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</si>
  <si>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</si>
  <si>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</si>
  <si>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</si>
  <si>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</si>
  <si>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</si>
  <si>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</si>
  <si>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</si>
  <si>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</si>
  <si>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</si>
  <si>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</si>
  <si>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</si>
  <si>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</si>
  <si>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</si>
  <si>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</si>
  <si>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</si>
  <si>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</si>
  <si>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</si>
  <si>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</si>
  <si>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</si>
  <si>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</si>
  <si>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</si>
  <si>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</si>
  <si>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</si>
  <si>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</si>
  <si>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</si>
  <si>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</si>
  <si>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</si>
  <si>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</si>
  <si>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</si>
  <si>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</si>
  <si>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</si>
  <si>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</si>
  <si>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</si>
  <si>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</si>
  <si>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</si>
  <si>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</si>
  <si>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</si>
  <si>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</si>
  <si>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</si>
  <si>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</si>
  <si>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</si>
  <si>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</si>
  <si>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</si>
  <si>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</si>
  <si>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</si>
  <si>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</si>
  <si>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</si>
  <si>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</si>
  <si>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</si>
  <si>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</si>
  <si>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</si>
  <si>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</si>
  <si>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</si>
  <si>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</si>
  <si>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</si>
  <si>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</si>
  <si>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</si>
  <si>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</si>
  <si>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</si>
  <si>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</si>
  <si>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</si>
  <si>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</si>
  <si>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</si>
  <si>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</si>
  <si>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</si>
  <si>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</si>
  <si>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</si>
  <si>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</si>
  <si>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</si>
  <si>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</si>
  <si>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</si>
  <si>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</si>
  <si>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</si>
  <si>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</si>
  <si>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</si>
  <si>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</si>
  <si>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</si>
  <si>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</si>
  <si>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</si>
  <si>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</si>
  <si>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</si>
  <si>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</si>
  <si>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</si>
  <si>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</si>
  <si>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</si>
  <si>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</si>
  <si>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</si>
  <si>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</si>
  <si>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</si>
  <si>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</si>
  <si>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</si>
  <si>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</si>
  <si>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</si>
  <si>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</si>
  <si>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</si>
  <si>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</si>
  <si>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</si>
  <si>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</si>
  <si>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</si>
  <si>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</si>
  <si>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</si>
  <si>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</si>
  <si>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</si>
  <si>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</si>
  <si>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</si>
  <si>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</si>
  <si>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2.64</t>
  </si>
  <si>
    <t>▲ 2.21</t>
  </si>
  <si>
    <t>▲ 2.65</t>
  </si>
  <si>
    <t>▲ 2.32</t>
  </si>
  <si>
    <t>▲ 2.38</t>
  </si>
  <si>
    <t>会計</t>
    <rPh sb="0" eb="2">
      <t>カイケイ</t>
    </rPh>
    <phoneticPr fontId="5"/>
  </si>
  <si>
    <t>一般会計</t>
  </si>
  <si>
    <t>苓北町国民健康保険特別会計</t>
  </si>
  <si>
    <t>苓北町宅地造成事業特別会計</t>
  </si>
  <si>
    <t>苓北町介護保険特別会計</t>
  </si>
  <si>
    <t>苓北町水道特別会計</t>
  </si>
  <si>
    <t>苓北町下水道特別会計</t>
  </si>
  <si>
    <t>苓北町後期高齢者医療特別会計</t>
  </si>
  <si>
    <t>苓北町特定地域生活排水処理事業特別会計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</si>
  <si>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</si>
  <si>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</si>
  <si>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</si>
  <si>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</si>
  <si>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</si>
  <si>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</si>
  <si>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</si>
  <si>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</si>
  <si>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</si>
  <si>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</si>
  <si>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</si>
  <si>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</si>
  <si>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</si>
  <si>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</si>
  <si>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</si>
  <si>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</si>
  <si>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</si>
  <si>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</si>
  <si>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</si>
  <si>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</si>
  <si>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</si>
  <si>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</si>
  <si>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</si>
  <si>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</si>
  <si>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</si>
  <si>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</si>
  <si>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</si>
  <si>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</si>
  <si>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</si>
  <si>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</si>
  <si>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</si>
  <si>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</si>
  <si>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</si>
  <si>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</si>
  <si>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</si>
  <si>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</si>
  <si>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</si>
  <si>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</si>
  <si>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</si>
  <si>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</si>
  <si>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</si>
  <si>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</si>
  <si>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</si>
  <si>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</si>
  <si>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</si>
  <si>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</si>
  <si>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</si>
  <si>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</si>
  <si>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(地域づくり推進基金(H30年度末現在))</t>
    <rPh sb="1" eb="3">
      <t>チイキ</t>
    </rPh>
    <rPh sb="6" eb="8">
      <t>スイシン</t>
    </rPh>
    <rPh sb="8" eb="10">
      <t>キキン</t>
    </rPh>
    <phoneticPr fontId="2"/>
  </si>
  <si>
    <t>(総合センター整備基金(H30年度末現在))</t>
    <rPh sb="1" eb="3">
      <t>ソウゴウ</t>
    </rPh>
    <rPh sb="7" eb="9">
      <t>セイビ</t>
    </rPh>
    <rPh sb="9" eb="11">
      <t>キキン</t>
    </rPh>
    <phoneticPr fontId="2"/>
  </si>
  <si>
    <t>(坂本・藤本福祉基金(H30年度末現在))</t>
    <rPh sb="1" eb="3">
      <t>サカモト</t>
    </rPh>
    <rPh sb="4" eb="6">
      <t>フジモト</t>
    </rPh>
    <rPh sb="6" eb="8">
      <t>フクシ</t>
    </rPh>
    <rPh sb="8" eb="10">
      <t>キキン</t>
    </rPh>
    <phoneticPr fontId="2"/>
  </si>
  <si>
    <t>(学校校舎改築基金(H30年度末現在))</t>
    <rPh sb="1" eb="3">
      <t>ガッコウ</t>
    </rPh>
    <rPh sb="3" eb="5">
      <t>コウシャ</t>
    </rPh>
    <rPh sb="5" eb="7">
      <t>カイチク</t>
    </rPh>
    <rPh sb="7" eb="9">
      <t>キキン</t>
    </rPh>
    <phoneticPr fontId="2"/>
  </si>
  <si>
    <t>(社会福祉振興基金(H30年度末現在))</t>
    <rPh sb="1" eb="3">
      <t>シャカイ</t>
    </rPh>
    <rPh sb="3" eb="5">
      <t>フクシ</t>
    </rPh>
    <rPh sb="5" eb="7">
      <t>シンコウ</t>
    </rPh>
    <rPh sb="7" eb="9">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</si>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</sst>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F5E4-4A9F-B4A2-9ADFBE17953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206718</c:v>
                </c:pt>
                <c:pt idx="1">
                  <c:v>90610</c:v>
                </c:pt>
                <c:pt idx="2">
                  <c:v>74889</c:v>
                </c:pt>
                <c:pt idx="3">
                  <c:v>72999</c:v>
                </c:pt>
                <c:pt idx="4">
                  <c:v>52666</c:v>
                </c:pt>
              </c:numCache>
            </c:numRef>
          </c:val>
          <c:smooth val="0"/>
          <c:extLst>
            <c:ext xmlns:c16="http://schemas.microsoft.com/office/drawing/2014/chart" uri="{C3380CC4-5D6E-409C-BE32-E72D297353CC}">
              <c16:uniqueId val="{00000001-F5E4-4A9F-B4A2-9ADFBE1795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3.76</c:v>
                </c:pt>
                <c:pt idx="1">
                  <c:v>3.34</c:v>
                </c:pt>
                <c:pt idx="2">
                  <c:v>3.79</c:v>
                </c:pt>
                <c:pt idx="3">
                  <c:v>3.18</c:v>
                </c:pt>
                <c:pt idx="4">
                  <c:v>2.9</c:v>
                </c:pt>
              </c:numCache>
            </c:numRef>
          </c:val>
          <c:extLst>
            <c:ext xmlns:c16="http://schemas.microsoft.com/office/drawing/2014/chart" uri="{C3380CC4-5D6E-409C-BE32-E72D297353CC}">
              <c16:uniqueId val="{00000000-622F-4E5E-80F0-BA4B6C5ED80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20.6</c:v>
                </c:pt>
                <c:pt idx="1">
                  <c:v>20.13</c:v>
                </c:pt>
                <c:pt idx="2">
                  <c:v>18.809999999999999</c:v>
                </c:pt>
                <c:pt idx="3">
                  <c:v>19.64</c:v>
                </c:pt>
                <c:pt idx="4">
                  <c:v>17.54</c:v>
                </c:pt>
              </c:numCache>
            </c:numRef>
          </c:val>
          <c:extLst>
            <c:ext xmlns:c16="http://schemas.microsoft.com/office/drawing/2014/chart" uri="{C3380CC4-5D6E-409C-BE32-E72D297353CC}">
              <c16:uniqueId val="{00000001-622F-4E5E-80F0-BA4B6C5ED8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-2.64</c:v>
                </c:pt>
                <c:pt idx="1">
                  <c:v>-2.21</c:v>
                </c:pt>
                <c:pt idx="2">
                  <c:v>-2.65</c:v>
                </c:pt>
                <c:pt idx="3">
                  <c:v>-2.3199999999999998</c:v>
                </c:pt>
                <c:pt idx="4">
                  <c:v>-2.38</c:v>
                </c:pt>
              </c:numCache>
            </c:numRef>
          </c:val>
          <c:smooth val="0"/>
          <c:extLst>
            <c:ext xmlns:c16="http://schemas.microsoft.com/office/drawing/2014/chart" uri="{C3380CC4-5D6E-409C-BE32-E72D297353CC}">
              <c16:uniqueId val="{00000002-622F-4E5E-80F0-BA4B6C5ED8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DF19-43C9-9268-AAF75844044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19-43C9-9268-AAF758440440}"/>
            </c:ext>
          </c:extLst>
        </c:ser>
        <c:ser>
          <c:idx val="2"/>
          <c:order val="2"/>
          <c:tx>
            <c:strRef>
              <c:f>[1]データシート!$A$29</c:f>
              <c:strCache>
                <c:ptCount val="1"/>
                <c:pt idx="0">
                  <c:v>苓北町特定地域生活排水処理事業特別会計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2-DF19-43C9-9268-AAF758440440}"/>
            </c:ext>
          </c:extLst>
        </c:ser>
        <c:ser>
          <c:idx val="3"/>
          <c:order val="3"/>
          <c:tx>
            <c:strRef>
              <c:f>[1]データシート!$A$30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0.03</c:v>
                </c:pt>
                <c:pt idx="2">
                  <c:v>#N/A</c:v>
                </c:pt>
                <c:pt idx="3">
                  <c:v>0.04</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DF19-43C9-9268-AAF758440440}"/>
            </c:ext>
          </c:extLst>
        </c:ser>
        <c:ser>
          <c:idx val="4"/>
          <c:order val="4"/>
          <c:tx>
            <c:strRef>
              <c:f>[1]データシート!$A$31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0.04</c:v>
                </c:pt>
                <c:pt idx="2">
                  <c:v>#N/A</c:v>
                </c:pt>
                <c:pt idx="3">
                  <c:v>0.03</c:v>
                </c:pt>
                <c:pt idx="4">
                  <c:v>#N/A</c:v>
                </c:pt>
                <c:pt idx="5">
                  <c:v>0.04</c:v>
                </c:pt>
                <c:pt idx="6">
                  <c:v>#N/A</c:v>
                </c:pt>
                <c:pt idx="7">
                  <c:v>0.08</c:v>
                </c:pt>
                <c:pt idx="8">
                  <c:v>#N/A</c:v>
                </c:pt>
                <c:pt idx="9">
                  <c:v>0.13</c:v>
                </c:pt>
              </c:numCache>
            </c:numRef>
          </c:val>
          <c:extLst>
            <c:ext xmlns:c16="http://schemas.microsoft.com/office/drawing/2014/chart" uri="{C3380CC4-5D6E-409C-BE32-E72D297353CC}">
              <c16:uniqueId val="{00000004-DF19-43C9-9268-AAF758440440}"/>
            </c:ext>
          </c:extLst>
        </c:ser>
        <c:ser>
          <c:idx val="5"/>
          <c:order val="5"/>
          <c:tx>
            <c:strRef>
              <c:f>[1]データシート!$A$32</c:f>
              <c:strCache>
                <c:ptCount val="1"/>
                <c:pt idx="0">
                  <c:v>苓北町水道特別会計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0.36</c:v>
                </c:pt>
                <c:pt idx="2">
                  <c:v>#N/A</c:v>
                </c:pt>
                <c:pt idx="3">
                  <c:v>0.25</c:v>
                </c:pt>
                <c:pt idx="4">
                  <c:v>#N/A</c:v>
                </c:pt>
                <c:pt idx="5">
                  <c:v>0.49</c:v>
                </c:pt>
                <c:pt idx="6">
                  <c:v>#N/A</c:v>
                </c:pt>
                <c:pt idx="7">
                  <c:v>0.14000000000000001</c:v>
                </c:pt>
                <c:pt idx="8">
                  <c:v>#N/A</c:v>
                </c:pt>
                <c:pt idx="9">
                  <c:v>0.28000000000000003</c:v>
                </c:pt>
              </c:numCache>
            </c:numRef>
          </c:val>
          <c:extLst>
            <c:ext xmlns:c16="http://schemas.microsoft.com/office/drawing/2014/chart" uri="{C3380CC4-5D6E-409C-BE32-E72D297353CC}">
              <c16:uniqueId val="{00000005-DF19-43C9-9268-AAF758440440}"/>
            </c:ext>
          </c:extLst>
        </c:ser>
        <c:ser>
          <c:idx val="6"/>
          <c:order val="6"/>
          <c:tx>
            <c:strRef>
              <c:f>[1]データシート!$A$33</c:f>
              <c:strCache>
                <c:ptCount val="1"/>
                <c:pt idx="0">
                  <c:v>苓北町介護保険特別会計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0.79</c:v>
                </c:pt>
                <c:pt idx="2">
                  <c:v>#N/A</c:v>
                </c:pt>
                <c:pt idx="3">
                  <c:v>0.82</c:v>
                </c:pt>
                <c:pt idx="4">
                  <c:v>#N/A</c:v>
                </c:pt>
                <c:pt idx="5">
                  <c:v>0.57999999999999996</c:v>
                </c:pt>
                <c:pt idx="6">
                  <c:v>#N/A</c:v>
                </c:pt>
                <c:pt idx="7">
                  <c:v>0.55000000000000004</c:v>
                </c:pt>
                <c:pt idx="8">
                  <c:v>#N/A</c:v>
                </c:pt>
                <c:pt idx="9">
                  <c:v>0.56000000000000005</c:v>
                </c:pt>
              </c:numCache>
            </c:numRef>
          </c:val>
          <c:extLst>
            <c:ext xmlns:c16="http://schemas.microsoft.com/office/drawing/2014/chart" uri="{C3380CC4-5D6E-409C-BE32-E72D297353CC}">
              <c16:uniqueId val="{00000006-DF19-43C9-9268-AAF758440440}"/>
            </c:ext>
          </c:extLst>
        </c:ser>
        <c:ser>
          <c:idx val="7"/>
          <c:order val="7"/>
          <c:tx>
            <c:strRef>
              <c:f>[1]データシート!$A$34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0.04</c:v>
                </c:pt>
                <c:pt idx="2">
                  <c:v>#N/A</c:v>
                </c:pt>
                <c:pt idx="3">
                  <c:v>0</c:v>
                </c:pt>
                <c:pt idx="4">
                  <c:v>#N/A</c:v>
                </c:pt>
                <c:pt idx="5">
                  <c:v>0.9</c:v>
                </c:pt>
                <c:pt idx="6">
                  <c:v>#N/A</c:v>
                </c:pt>
                <c:pt idx="7">
                  <c:v>0.93</c:v>
                </c:pt>
                <c:pt idx="8">
                  <c:v>#N/A</c:v>
                </c:pt>
                <c:pt idx="9">
                  <c:v>0.67</c:v>
                </c:pt>
              </c:numCache>
            </c:numRef>
          </c:val>
          <c:extLst>
            <c:ext xmlns:c16="http://schemas.microsoft.com/office/drawing/2014/chart" uri="{C3380CC4-5D6E-409C-BE32-E72D297353CC}">
              <c16:uniqueId val="{00000007-DF19-43C9-9268-AAF758440440}"/>
            </c:ext>
          </c:extLst>
        </c:ser>
        <c:ser>
          <c:idx val="8"/>
          <c:order val="8"/>
          <c:tx>
            <c:strRef>
              <c:f>[1]データシート!$A$35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0.59</c:v>
                </c:pt>
                <c:pt idx="2">
                  <c:v>#N/A</c:v>
                </c:pt>
                <c:pt idx="3">
                  <c:v>0.57999999999999996</c:v>
                </c:pt>
                <c:pt idx="4">
                  <c:v>#N/A</c:v>
                </c:pt>
                <c:pt idx="5">
                  <c:v>0.17</c:v>
                </c:pt>
                <c:pt idx="6">
                  <c:v>#N/A</c:v>
                </c:pt>
                <c:pt idx="7">
                  <c:v>1.54</c:v>
                </c:pt>
                <c:pt idx="8">
                  <c:v>#N/A</c:v>
                </c:pt>
                <c:pt idx="9">
                  <c:v>1.39</c:v>
                </c:pt>
              </c:numCache>
            </c:numRef>
          </c:val>
          <c:extLst>
            <c:ext xmlns:c16="http://schemas.microsoft.com/office/drawing/2014/chart" uri="{C3380CC4-5D6E-409C-BE32-E72D297353CC}">
              <c16:uniqueId val="{00000008-DF19-43C9-9268-AAF75844044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3.75</c:v>
                </c:pt>
                <c:pt idx="2">
                  <c:v>#N/A</c:v>
                </c:pt>
                <c:pt idx="3">
                  <c:v>3.34</c:v>
                </c:pt>
                <c:pt idx="4">
                  <c:v>#N/A</c:v>
                </c:pt>
                <c:pt idx="5">
                  <c:v>3.79</c:v>
                </c:pt>
                <c:pt idx="6">
                  <c:v>#N/A</c:v>
                </c:pt>
                <c:pt idx="7">
                  <c:v>3.18</c:v>
                </c:pt>
                <c:pt idx="8">
                  <c:v>#N/A</c:v>
                </c:pt>
                <c:pt idx="9">
                  <c:v>2.9</c:v>
                </c:pt>
              </c:numCache>
            </c:numRef>
          </c:val>
          <c:extLst>
            <c:ext xmlns:c16="http://schemas.microsoft.com/office/drawing/2014/chart" uri="{C3380CC4-5D6E-409C-BE32-E72D297353CC}">
              <c16:uniqueId val="{00000009-DF19-43C9-9268-AAF7584404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601</c:v>
                </c:pt>
                <c:pt idx="5">
                  <c:v>612</c:v>
                </c:pt>
                <c:pt idx="8">
                  <c:v>617</c:v>
                </c:pt>
                <c:pt idx="11">
                  <c:v>614</c:v>
                </c:pt>
                <c:pt idx="14">
                  <c:v>623</c:v>
                </c:pt>
              </c:numCache>
            </c:numRef>
          </c:val>
          <c:extLst>
            <c:ext xmlns:c16="http://schemas.microsoft.com/office/drawing/2014/chart" uri="{C3380CC4-5D6E-409C-BE32-E72D297353CC}">
              <c16:uniqueId val="{00000000-D795-4A03-9131-17D9F182F0F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795-4A03-9131-17D9F182F0F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95-4A03-9131-17D9F182F0F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19</c:v>
                </c:pt>
                <c:pt idx="3">
                  <c:v>3</c:v>
                </c:pt>
                <c:pt idx="6">
                  <c:v>0</c:v>
                </c:pt>
                <c:pt idx="9">
                  <c:v>0</c:v>
                </c:pt>
                <c:pt idx="12">
                  <c:v>0</c:v>
                </c:pt>
              </c:numCache>
            </c:numRef>
          </c:val>
          <c:extLst>
            <c:ext xmlns:c16="http://schemas.microsoft.com/office/drawing/2014/chart" uri="{C3380CC4-5D6E-409C-BE32-E72D297353CC}">
              <c16:uniqueId val="{00000003-D795-4A03-9131-17D9F182F0F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297</c:v>
                </c:pt>
                <c:pt idx="3">
                  <c:v>298</c:v>
                </c:pt>
                <c:pt idx="6">
                  <c:v>289</c:v>
                </c:pt>
                <c:pt idx="9">
                  <c:v>261</c:v>
                </c:pt>
                <c:pt idx="12">
                  <c:v>263</c:v>
                </c:pt>
              </c:numCache>
            </c:numRef>
          </c:val>
          <c:extLst>
            <c:ext xmlns:c16="http://schemas.microsoft.com/office/drawing/2014/chart" uri="{C3380CC4-5D6E-409C-BE32-E72D297353CC}">
              <c16:uniqueId val="{00000004-D795-4A03-9131-17D9F182F0F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5-4A03-9131-17D9F182F0F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95-4A03-9131-17D9F182F0F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617</c:v>
                </c:pt>
                <c:pt idx="3">
                  <c:v>647</c:v>
                </c:pt>
                <c:pt idx="6">
                  <c:v>672</c:v>
                </c:pt>
                <c:pt idx="9">
                  <c:v>668</c:v>
                </c:pt>
                <c:pt idx="12">
                  <c:v>719</c:v>
                </c:pt>
              </c:numCache>
            </c:numRef>
          </c:val>
          <c:extLst>
            <c:ext xmlns:c16="http://schemas.microsoft.com/office/drawing/2014/chart" uri="{C3380CC4-5D6E-409C-BE32-E72D297353CC}">
              <c16:uniqueId val="{00000007-D795-4A03-9131-17D9F182F0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333</c:v>
                </c:pt>
                <c:pt idx="2">
                  <c:v>#N/A</c:v>
                </c:pt>
                <c:pt idx="3">
                  <c:v>#N/A</c:v>
                </c:pt>
                <c:pt idx="4">
                  <c:v>337</c:v>
                </c:pt>
                <c:pt idx="5">
                  <c:v>#N/A</c:v>
                </c:pt>
                <c:pt idx="6">
                  <c:v>#N/A</c:v>
                </c:pt>
                <c:pt idx="7">
                  <c:v>344</c:v>
                </c:pt>
                <c:pt idx="8">
                  <c:v>#N/A</c:v>
                </c:pt>
                <c:pt idx="9">
                  <c:v>#N/A</c:v>
                </c:pt>
                <c:pt idx="10">
                  <c:v>315</c:v>
                </c:pt>
                <c:pt idx="11">
                  <c:v>#N/A</c:v>
                </c:pt>
                <c:pt idx="12">
                  <c:v>#N/A</c:v>
                </c:pt>
                <c:pt idx="13">
                  <c:v>359</c:v>
                </c:pt>
                <c:pt idx="14">
                  <c:v>#N/A</c:v>
                </c:pt>
              </c:numCache>
            </c:numRef>
          </c:val>
          <c:smooth val="0"/>
          <c:extLst>
            <c:ext xmlns:c16="http://schemas.microsoft.com/office/drawing/2014/chart" uri="{C3380CC4-5D6E-409C-BE32-E72D297353CC}">
              <c16:uniqueId val="{00000008-D795-4A03-9131-17D9F182F0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7347</c:v>
                </c:pt>
                <c:pt idx="5">
                  <c:v>7032</c:v>
                </c:pt>
                <c:pt idx="8">
                  <c:v>7028</c:v>
                </c:pt>
                <c:pt idx="11">
                  <c:v>6828</c:v>
                </c:pt>
                <c:pt idx="14">
                  <c:v>6547</c:v>
                </c:pt>
              </c:numCache>
            </c:numRef>
          </c:val>
          <c:extLst>
            <c:ext xmlns:c16="http://schemas.microsoft.com/office/drawing/2014/chart" uri="{C3380CC4-5D6E-409C-BE32-E72D297353CC}">
              <c16:uniqueId val="{00000000-DF61-4AF5-B75D-06B0339BE21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29</c:v>
                </c:pt>
                <c:pt idx="5">
                  <c:v>23</c:v>
                </c:pt>
                <c:pt idx="8">
                  <c:v>17</c:v>
                </c:pt>
                <c:pt idx="11">
                  <c:v>14</c:v>
                </c:pt>
                <c:pt idx="14">
                  <c:v>7</c:v>
                </c:pt>
              </c:numCache>
            </c:numRef>
          </c:val>
          <c:extLst>
            <c:ext xmlns:c16="http://schemas.microsoft.com/office/drawing/2014/chart" uri="{C3380CC4-5D6E-409C-BE32-E72D297353CC}">
              <c16:uniqueId val="{00000001-DF61-4AF5-B75D-06B0339BE21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1265</c:v>
                </c:pt>
                <c:pt idx="5">
                  <c:v>1194</c:v>
                </c:pt>
                <c:pt idx="8">
                  <c:v>1111</c:v>
                </c:pt>
                <c:pt idx="11">
                  <c:v>1095</c:v>
                </c:pt>
                <c:pt idx="14">
                  <c:v>1015</c:v>
                </c:pt>
              </c:numCache>
            </c:numRef>
          </c:val>
          <c:extLst>
            <c:ext xmlns:c16="http://schemas.microsoft.com/office/drawing/2014/chart" uri="{C3380CC4-5D6E-409C-BE32-E72D297353CC}">
              <c16:uniqueId val="{00000002-DF61-4AF5-B75D-06B0339BE21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61-4AF5-B75D-06B0339BE21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61-4AF5-B75D-06B0339BE21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1-4AF5-B75D-06B0339BE21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978</c:v>
                </c:pt>
                <c:pt idx="3">
                  <c:v>884</c:v>
                </c:pt>
                <c:pt idx="6">
                  <c:v>805</c:v>
                </c:pt>
                <c:pt idx="9">
                  <c:v>910</c:v>
                </c:pt>
                <c:pt idx="12">
                  <c:v>822</c:v>
                </c:pt>
              </c:numCache>
            </c:numRef>
          </c:val>
          <c:extLst>
            <c:ext xmlns:c16="http://schemas.microsoft.com/office/drawing/2014/chart" uri="{C3380CC4-5D6E-409C-BE32-E72D297353CC}">
              <c16:uniqueId val="{00000006-DF61-4AF5-B75D-06B0339BE21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7-DF61-4AF5-B75D-06B0339BE21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3609</c:v>
                </c:pt>
                <c:pt idx="3">
                  <c:v>3380</c:v>
                </c:pt>
                <c:pt idx="6">
                  <c:v>3019</c:v>
                </c:pt>
                <c:pt idx="9">
                  <c:v>2729</c:v>
                </c:pt>
                <c:pt idx="12">
                  <c:v>2550</c:v>
                </c:pt>
              </c:numCache>
            </c:numRef>
          </c:val>
          <c:extLst>
            <c:ext xmlns:c16="http://schemas.microsoft.com/office/drawing/2014/chart" uri="{C3380CC4-5D6E-409C-BE32-E72D297353CC}">
              <c16:uniqueId val="{00000008-DF61-4AF5-B75D-06B0339BE21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61-4AF5-B75D-06B0339BE21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7639</c:v>
                </c:pt>
                <c:pt idx="3">
                  <c:v>7889</c:v>
                </c:pt>
                <c:pt idx="6">
                  <c:v>7912</c:v>
                </c:pt>
                <c:pt idx="9">
                  <c:v>7789</c:v>
                </c:pt>
                <c:pt idx="12">
                  <c:v>7489</c:v>
                </c:pt>
              </c:numCache>
            </c:numRef>
          </c:val>
          <c:extLst>
            <c:ext xmlns:c16="http://schemas.microsoft.com/office/drawing/2014/chart" uri="{C3380CC4-5D6E-409C-BE32-E72D297353CC}">
              <c16:uniqueId val="{0000000A-DF61-4AF5-B75D-06B0339BE2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3589</c:v>
                </c:pt>
                <c:pt idx="2">
                  <c:v>#N/A</c:v>
                </c:pt>
                <c:pt idx="3">
                  <c:v>#N/A</c:v>
                </c:pt>
                <c:pt idx="4">
                  <c:v>3905</c:v>
                </c:pt>
                <c:pt idx="5">
                  <c:v>#N/A</c:v>
                </c:pt>
                <c:pt idx="6">
                  <c:v>#N/A</c:v>
                </c:pt>
                <c:pt idx="7">
                  <c:v>3580</c:v>
                </c:pt>
                <c:pt idx="8">
                  <c:v>#N/A</c:v>
                </c:pt>
                <c:pt idx="9">
                  <c:v>#N/A</c:v>
                </c:pt>
                <c:pt idx="10">
                  <c:v>3491</c:v>
                </c:pt>
                <c:pt idx="11">
                  <c:v>#N/A</c:v>
                </c:pt>
                <c:pt idx="12">
                  <c:v>#N/A</c:v>
                </c:pt>
                <c:pt idx="13">
                  <c:v>3293</c:v>
                </c:pt>
                <c:pt idx="14">
                  <c:v>#N/A</c:v>
                </c:pt>
              </c:numCache>
            </c:numRef>
          </c:val>
          <c:smooth val="0"/>
          <c:extLst>
            <c:ext xmlns:c16="http://schemas.microsoft.com/office/drawing/2014/chart" uri="{C3380CC4-5D6E-409C-BE32-E72D297353CC}">
              <c16:uniqueId val="{0000000B-DF61-4AF5-B75D-06B0339BE2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638</c:v>
                </c:pt>
                <c:pt idx="1">
                  <c:v>653</c:v>
                </c:pt>
                <c:pt idx="2">
                  <c:v>583</c:v>
                </c:pt>
              </c:numCache>
            </c:numRef>
          </c:val>
          <c:extLst>
            <c:ext xmlns:c16="http://schemas.microsoft.com/office/drawing/2014/chart" uri="{C3380CC4-5D6E-409C-BE32-E72D297353CC}">
              <c16:uniqueId val="{00000000-158D-4807-86F5-873315B949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193</c:v>
                </c:pt>
                <c:pt idx="1">
                  <c:v>193</c:v>
                </c:pt>
                <c:pt idx="2">
                  <c:v>143</c:v>
                </c:pt>
              </c:numCache>
            </c:numRef>
          </c:val>
          <c:extLst>
            <c:ext xmlns:c16="http://schemas.microsoft.com/office/drawing/2014/chart" uri="{C3380CC4-5D6E-409C-BE32-E72D297353CC}">
              <c16:uniqueId val="{00000001-158D-4807-86F5-873315B949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148</c:v>
                </c:pt>
                <c:pt idx="1">
                  <c:v>110</c:v>
                </c:pt>
                <c:pt idx="2">
                  <c:v>102</c:v>
                </c:pt>
              </c:numCache>
            </c:numRef>
          </c:val>
          <c:extLst>
            <c:ext xmlns:c16="http://schemas.microsoft.com/office/drawing/2014/chart" uri="{C3380CC4-5D6E-409C-BE32-E72D297353CC}">
              <c16:uniqueId val="{00000002-158D-4807-86F5-873315B949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{91D462A3-D358-4523-86FF-090047E1F061}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AF-46CE-90E2-3B1486523F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{927BA75A-DBEC-456C-ABC5-3EC5F2F3F15B}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AF-46CE-90E2-3B1486523F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{D19FEE46-B136-4C04-BD1C-BF221674A625}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AF-46CE-90E2-3B1486523F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{53B16EE2-A5CE-4317-B659-6D79909639E0}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AF-46CE-90E2-3B1486523F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{AF3969B3-032E-4D81-949F-58519570095E}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AF-46CE-90E2-3B1486523F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{A4A56844-5409-4648-A581-1203580DB6BE}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AF-46CE-90E2-3B1486523F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{A63CC45A-D268-4C7E-96DF-FD71590FFCFA}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AF-46CE-90E2-3B1486523F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{5BED3B8D-E5E8-4CCD-AF40-D0FC0C5C2682}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AF-46CE-90E2-3B1486523F4A}"/>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{02D2CAFB-FE10-40B1-8B8F-AB386FCDB516}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AF-46CE-90E2-3B1486523F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51</c:v>
                </c:pt>
              </c:numCache>
            </c:numRef>
          </c:xVal>
          <c:yVal>
            <c:numRef>
              <c:f>公会計指標分析・財政指標組合せ分析表!$BP$51:$DC$51</c:f>
              <c:numCache>
                <c:formatCode>#,##0.0;"▲ "#,##0.0</c:formatCode>
                <c:ptCount val="40"/>
                <c:pt idx="32">
                  <c:v>121.5</c:v>
                </c:pt>
              </c:numCache>
            </c:numRef>
          </c:yVal>
          <c:smooth val="0"/>
          <c:extLst>
            <c:ext xmlns:c16="http://schemas.microsoft.com/office/drawing/2014/chart" uri="{C3380CC4-5D6E-409C-BE32-E72D297353CC}">
              <c16:uniqueId val="{00000009-3AAF-46CE-90E2-3B1486523F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{EB68B63E-2EFB-47C1-BF5D-83AFF56EACA0}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AF-46CE-90E2-3B1486523F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{A9CADB9E-6E16-49E7-9027-B559CECAA3DF}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AF-46CE-90E2-3B1486523F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{7C5D224E-7B4C-4695-AA98-C046C7CFDD08}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AF-46CE-90E2-3B1486523F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{B4606C25-6837-4C2C-9BDC-C668B8B5D2DB}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AF-46CE-90E2-3B1486523F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{4F70A04A-6499-4E2F-A771-F719CAA1A104}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AF-46CE-90E2-3B1486523F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{31B0B128-E875-4EA2-9A6A-0BE76186AC9A}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AF-46CE-90E2-3B1486523F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{5677D7A9-7B37-4E29-8313-A6D6C44517CF}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AF-46CE-90E2-3B1486523F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{A6212712-2321-40D9-98F5-87D4C33251C3}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AF-46CE-90E2-3B1486523F4A}"/>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{96514946-0811-40A2-AF25-6745ADEF5852}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AF-46CE-90E2-3B1486523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60.7</c:v>
                </c:pt>
              </c:numCache>
            </c:numRef>
          </c:xVal>
          <c:yVal>
            <c:numRef>
              <c:f>公会計指標分析・財政指標組合せ分析表!$BP$55:$DC$55</c:f>
              <c:numCache>
                <c:formatCode>#,##0.0;"▲ "#,##0.0</c:formatCode>
                <c:ptCount val="40"/>
                <c:pt idx="32">
                  <c:v>7.7</c:v>
                </c:pt>
              </c:numCache>
            </c:numRef>
          </c:yVal>
          <c:smooth val="0"/>
          <c:extLst>
            <c:ext xmlns:c16="http://schemas.microsoft.com/office/drawing/2014/chart" uri="{C3380CC4-5D6E-409C-BE32-E72D297353CC}">
              <c16:uniqueId val="{00000013-3AAF-46CE-90E2-3B1486523F4A}"/>
            </c:ext>
          </c:extLst>
        </c:ser>
        <c:dLbls>
          <c:showLegendKey val="0"/>
          <c:showVal val="1"/>
          <c:showCatName val="0"/>
          <c:showSerName val="0"/>
          <c:showPercent val="0"/>
          <c:showBubbleSize val="0"/>
        </c:dLbls>
        <c:axId val="46179840"/>
        <c:axId val="46181760"/>
      </c:scatterChart>
      <c:valAx>
        <c:axId val="46179840"/>
        <c:scaling>
          <c:orientation val="minMax"/>
          <c:max val="61.6"/>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{2FA3775C-E255-4161-9D63-46E32AB0F6DC}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36F-48CA-A84B-76C52BB99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{6D9AD1B6-5739-4C36-859F-3C3FF4C0BD33}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6F-48CA-A84B-76C52BB99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{8BC366B9-A204-461E-B780-4099A29662AE}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6F-48CA-A84B-76C52BB99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{DCA5988E-1260-48ED-BE22-6C3BCF775978}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6F-48CA-A84B-76C52BB99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{429E85F1-83F3-4E89-9FD7-43A14DCD97E6}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6F-48CA-A84B-76C52BB99F0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{90D49B02-FF4A-4341-8ACC-ED353965512B}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36F-48CA-A84B-76C52BB99F0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{3BEC2707-F8BD-4236-8699-7B2E7B78221A}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36F-48CA-A84B-76C52BB99F0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{56177202-5F28-40D7-A31E-1767A690B8FF}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36F-48CA-A84B-76C52BB99F0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{B2034C87-7241-402B-8BAC-E892A88C6440}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36F-48CA-A84B-76C52BB99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13.4</c:v>
                </c:pt>
                <c:pt idx="16">
                  <c:v>12.2</c:v>
                </c:pt>
                <c:pt idx="24">
                  <c:v>12</c:v>
                </c:pt>
                <c:pt idx="32">
                  <c:v>12.4</c:v>
                </c:pt>
              </c:numCache>
            </c:numRef>
          </c:xVal>
          <c:yVal>
            <c:numRef>
              <c:f>公会計指標分析・財政指標組合せ分析表!$BP$73:$DC$73</c:f>
              <c:numCache>
                <c:formatCode>#,##0.0;"▲ "#,##0.0</c:formatCode>
                <c:ptCount val="40"/>
                <c:pt idx="0">
                  <c:v>132.19999999999999</c:v>
                </c:pt>
                <c:pt idx="8">
                  <c:v>140.1</c:v>
                </c:pt>
                <c:pt idx="16">
                  <c:v>128.69999999999999</c:v>
                </c:pt>
                <c:pt idx="24">
                  <c:v>128.30000000000001</c:v>
                </c:pt>
                <c:pt idx="32">
                  <c:v>121.5</c:v>
                </c:pt>
              </c:numCache>
            </c:numRef>
          </c:yVal>
          <c:smooth val="0"/>
          <c:extLst>
            <c:ext xmlns:c16="http://schemas.microsoft.com/office/drawing/2014/chart" uri="{C3380CC4-5D6E-409C-BE32-E72D297353CC}">
              <c16:uniqueId val="{00000009-636F-48CA-A84B-76C52BB99F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{D5C7EADD-3BE5-46F1-9203-DE2D6F2AF649}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36F-48CA-A84B-76C52BB99F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{79519F07-3706-4451-952E-4657C149135C}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6F-48CA-A84B-76C52BB99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{DA50A658-4587-40FA-971C-96C5BE10354F}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6F-48CA-A84B-76C52BB99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{6F008C8B-D66F-4729-BCA3-731CD0B62D5C}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6F-48CA-A84B-76C52BB99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{67C7A54F-2BCE-41D3-9F85-86CD55AE9D6B}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6F-48CA-A84B-76C52BB99F0F}"/>
                </c:ext>
              </c:extLst>
            </c:dLbl>
            <c:dLbl>
              <c:idx val="8"/>
              <c:layout>
                <c:manualLayout>
                  <c:x val="-2.507058739742144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{3C1E1B40-D75A-4F54-98CF-9492A685DC3B}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36F-48CA-A84B-76C52BB99F0F}"/>
                </c:ext>
              </c:extLst>
            </c:dLbl>
            <c:dLbl>
              <c:idx val="16"/>
              <c:layout>
                <c:manualLayout>
                  <c:x val="-3.8325395840799859E-2"/>
                  <c:y val="-7.675420420615841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{DDFAF08B-5603-4068-8A0A-85490B3FBE09}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36F-48CA-A84B-76C52BB99F0F}"/>
                </c:ext>
              </c:extLst>
            </c:dLbl>
            <c:dLbl>
              <c:idx val="24"/>
              <c:layout>
                <c:manualLayout>
                  <c:x val="-3.1697991619110633E-2"/>
                  <c:y val="-4.807908996942956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{26778E65-1DDE-4D15-BE11-FD6E1F24B600}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36F-48CA-A84B-76C52BB99F0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{0F50FF28-2AE3-463C-BAFE-EEA16F27F29C}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36F-48CA-A84B-76C52BB99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636F-48CA-A84B-76C52BB99F0F}"/>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九州電力苓北発電所の立地により固定資産税等の税収があるため、財政力指数は０．５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ており、類似団体の平均を上回っている。しかし、税収は減価の大きい償却資産が中心であり、年々減少（毎年０．０１～０．０３ずつ低下）する見込みである。今後も引き続き新たな財源の確保に向けた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組みに努めたい。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の財政上の特徴として、子育て支援策としての児童福祉費、繰出金、及び支払利息が類似団体との比較において高くなっている。その状況を踏まえ、本年度の経常収支比率が悪化した要因として、歳出面で、</a:t>
          </a:r>
          <a:r>
            <a:rPr kumimoji="1" lang="ja-JP" altLang="en-US" sz="900">
              <a:solidFill>
                <a:schemeClr val="dk1"/>
              </a:solidFill>
              <a:effectLst/>
              <a:latin typeface="+mn-lt"/>
              <a:ea typeface="+mn-ea"/>
              <a:cs typeface="+mn-cs"/>
            </a:rPr>
            <a:t>減少要因としては、経常一般人件費が欠員不補充</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人と再任用</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人の減少で△</a:t>
          </a:r>
          <a:r>
            <a:rPr kumimoji="1" lang="en-US" altLang="ja-JP" sz="900">
              <a:solidFill>
                <a:schemeClr val="dk1"/>
              </a:solidFill>
              <a:effectLst/>
              <a:latin typeface="+mn-lt"/>
              <a:ea typeface="+mn-ea"/>
              <a:cs typeface="+mn-cs"/>
            </a:rPr>
            <a:t>1.7</a:t>
          </a:r>
          <a:r>
            <a:rPr kumimoji="1" lang="ja-JP" altLang="en-US" sz="900">
              <a:solidFill>
                <a:schemeClr val="dk1"/>
              </a:solidFill>
              <a:effectLst/>
              <a:latin typeface="+mn-lt"/>
              <a:ea typeface="+mn-ea"/>
              <a:cs typeface="+mn-cs"/>
            </a:rPr>
            <a:t>％減少している。しかし、それを上回る増加要因として、公債費（元金分）の増加</a:t>
          </a:r>
          <a:r>
            <a:rPr kumimoji="1" lang="en-US" altLang="ja-JP" sz="900">
              <a:solidFill>
                <a:schemeClr val="dk1"/>
              </a:solidFill>
              <a:effectLst/>
              <a:latin typeface="+mn-lt"/>
              <a:ea typeface="+mn-ea"/>
              <a:cs typeface="+mn-cs"/>
            </a:rPr>
            <a:t>1.5</a:t>
          </a:r>
          <a:r>
            <a:rPr kumimoji="1" lang="ja-JP" altLang="en-US" sz="900">
              <a:solidFill>
                <a:schemeClr val="dk1"/>
              </a:solidFill>
              <a:effectLst/>
              <a:latin typeface="+mn-lt"/>
              <a:ea typeface="+mn-ea"/>
              <a:cs typeface="+mn-cs"/>
            </a:rPr>
            <a:t>％、繰出金の増加</a:t>
          </a:r>
          <a:r>
            <a:rPr kumimoji="1" lang="en-US" altLang="ja-JP" sz="900">
              <a:solidFill>
                <a:schemeClr val="dk1"/>
              </a:solidFill>
              <a:effectLst/>
              <a:latin typeface="+mn-lt"/>
              <a:ea typeface="+mn-ea"/>
              <a:cs typeface="+mn-cs"/>
            </a:rPr>
            <a:t>1.2</a:t>
          </a:r>
          <a:r>
            <a:rPr kumimoji="1" lang="ja-JP" altLang="en-US" sz="900">
              <a:solidFill>
                <a:schemeClr val="dk1"/>
              </a:solidFill>
              <a:effectLst/>
              <a:latin typeface="+mn-lt"/>
              <a:ea typeface="+mn-ea"/>
              <a:cs typeface="+mn-cs"/>
            </a:rPr>
            <a:t>％が考えられる。また、</a:t>
          </a:r>
          <a:r>
            <a:rPr kumimoji="1" lang="ja-JP" altLang="ja-JP" sz="900">
              <a:solidFill>
                <a:schemeClr val="dk1"/>
              </a:solidFill>
              <a:effectLst/>
              <a:latin typeface="+mn-lt"/>
              <a:ea typeface="+mn-ea"/>
              <a:cs typeface="+mn-cs"/>
            </a:rPr>
            <a:t>平成３０年度は、特に保育所入所児童運営事業における特定財源（国庫・県交付金）が次年度精算（</a:t>
          </a:r>
          <a:r>
            <a:rPr kumimoji="1" lang="en-US" altLang="ja-JP" sz="900">
              <a:solidFill>
                <a:schemeClr val="dk1"/>
              </a:solidFill>
              <a:effectLst/>
              <a:latin typeface="+mn-lt"/>
              <a:ea typeface="+mn-ea"/>
              <a:cs typeface="+mn-cs"/>
            </a:rPr>
            <a:t>+60,000</a:t>
          </a:r>
          <a:r>
            <a:rPr kumimoji="1" lang="ja-JP" altLang="ja-JP" sz="900">
              <a:solidFill>
                <a:schemeClr val="dk1"/>
              </a:solidFill>
              <a:effectLst/>
              <a:latin typeface="+mn-lt"/>
              <a:ea typeface="+mn-ea"/>
              <a:cs typeface="+mn-cs"/>
            </a:rPr>
            <a:t>千円）となったため、大幅な経常一般</a:t>
          </a:r>
          <a:r>
            <a:rPr kumimoji="1" lang="ja-JP" altLang="en-US" sz="900">
              <a:solidFill>
                <a:schemeClr val="dk1"/>
              </a:solidFill>
              <a:effectLst/>
              <a:latin typeface="+mn-lt"/>
              <a:ea typeface="+mn-ea"/>
              <a:cs typeface="+mn-cs"/>
            </a:rPr>
            <a:t>扶助費</a:t>
          </a:r>
          <a:r>
            <a:rPr kumimoji="1" lang="ja-JP" altLang="ja-JP" sz="900">
              <a:solidFill>
                <a:schemeClr val="dk1"/>
              </a:solidFill>
              <a:effectLst/>
              <a:latin typeface="+mn-lt"/>
              <a:ea typeface="+mn-ea"/>
              <a:cs typeface="+mn-cs"/>
            </a:rPr>
            <a:t>の増加</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要因としてあげられる。今後、公債費のピークが</a:t>
          </a:r>
          <a:r>
            <a:rPr kumimoji="1" lang="ja-JP" altLang="en-US" sz="900">
              <a:solidFill>
                <a:schemeClr val="dk1"/>
              </a:solidFill>
              <a:effectLst/>
              <a:latin typeface="+mn-lt"/>
              <a:ea typeface="+mn-ea"/>
              <a:cs typeface="+mn-cs"/>
            </a:rPr>
            <a:t>令和２</a:t>
          </a:r>
          <a:r>
            <a:rPr kumimoji="1" lang="ja-JP" altLang="ja-JP" sz="900">
              <a:solidFill>
                <a:schemeClr val="dk1"/>
              </a:solidFill>
              <a:effectLst/>
              <a:latin typeface="+mn-lt"/>
              <a:ea typeface="+mn-ea"/>
              <a:cs typeface="+mn-cs"/>
            </a:rPr>
            <a:t>年度と見込んでいるため、引き続き町振興計画に沿った地方債残高の縮減に取り組みたい。</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152654</xdr:rowOff>
    </xdr:from>
    <xdr:to>
      <xdr:col>23</xdr:col>
      <xdr:colOff>133350</xdr:colOff>
      <xdr:row>66</xdr:row>
      <xdr:rowOff>75311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9690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130937</xdr:rowOff>
    </xdr:from>
    <xdr:to>
      <xdr:col>19</xdr:col>
      <xdr:colOff>133350</xdr:colOff>
      <xdr:row>65</xdr:row>
      <xdr:rowOff>152654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751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130937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968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66</xdr:row>
      <xdr:rowOff>63246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96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24511</xdr:rowOff>
    </xdr:from>
    <xdr:to>
      <xdr:col>23</xdr:col>
      <xdr:colOff>184150</xdr:colOff>
      <xdr:row>66</xdr:row>
      <xdr:rowOff>126111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168038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類似団体と比較して、人件費、物件費等は</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前年度比の減少</a:t>
          </a:r>
          <a:r>
            <a:rPr kumimoji="1" lang="ja-JP" altLang="ja-JP" sz="1100">
              <a:solidFill>
                <a:schemeClr val="dk1"/>
              </a:solidFill>
              <a:effectLst/>
              <a:latin typeface="+mn-lt"/>
              <a:ea typeface="+mn-ea"/>
              <a:cs typeface="+mn-cs"/>
            </a:rPr>
            <a:t>要因とし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職員数の減少（</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人→Ｈ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人）があげられる。内訳は欠員不補充</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人と再任用</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人併せて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人の減少である。また、類似団体と比較して低い要因としては、</a:t>
          </a:r>
          <a:r>
            <a:rPr kumimoji="1" lang="ja-JP" altLang="ja-JP" sz="1100">
              <a:solidFill>
                <a:schemeClr val="dk1"/>
              </a:solidFill>
              <a:effectLst/>
              <a:latin typeface="+mn-lt"/>
              <a:ea typeface="+mn-ea"/>
              <a:cs typeface="+mn-cs"/>
            </a:rPr>
            <a:t>消防業務、ごみ処理業務等を一部事務組合で実施していることと考えられる。今後も公共施設維持管理費、運営費の削減に努めたい。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105716</xdr:rowOff>
    </xdr:from>
    <xdr:to>
      <xdr:col>23</xdr:col>
      <xdr:colOff>133350</xdr:colOff>
      <xdr:row>82</xdr:row>
      <xdr:rowOff>115505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4616"/>
          <a:ext cx="8382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106287</xdr:rowOff>
    </xdr:from>
    <xdr:to>
      <xdr:col>19</xdr:col>
      <xdr:colOff>133350</xdr:colOff>
      <xdr:row>82</xdr:row>
      <xdr:rowOff>115505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5187"/>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101102</xdr:rowOff>
    </xdr:from>
    <xdr:to>
      <xdr:col>15</xdr:col>
      <xdr:colOff>82550</xdr:colOff>
      <xdr:row>82</xdr:row>
      <xdr:rowOff>106287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54970</xdr:rowOff>
    </xdr:from>
    <xdr:to>
      <xdr:col>11</xdr:col>
      <xdr:colOff>31750</xdr:colOff>
      <xdr:row>82</xdr:row>
      <xdr:rowOff>101102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3870"/>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54916</xdr:rowOff>
    </xdr:from>
    <xdr:to>
      <xdr:col>23</xdr:col>
      <xdr:colOff>184150</xdr:colOff>
      <xdr:row>82</xdr:row>
      <xdr:rowOff>156516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71443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64705</xdr:rowOff>
    </xdr:from>
    <xdr:to>
      <xdr:col>19</xdr:col>
      <xdr:colOff>184150</xdr:colOff>
      <xdr:row>82</xdr:row>
      <xdr:rowOff>166305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55487</xdr:rowOff>
    </xdr:from>
    <xdr:to>
      <xdr:col>15</xdr:col>
      <xdr:colOff>133350</xdr:colOff>
      <xdr:row>82</xdr:row>
      <xdr:rowOff>157087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167264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8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50302</xdr:rowOff>
    </xdr:from>
    <xdr:to>
      <xdr:col>11</xdr:col>
      <xdr:colOff>82550</xdr:colOff>
      <xdr:row>82</xdr:row>
      <xdr:rowOff>151902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4170</xdr:rowOff>
    </xdr:from>
    <xdr:to>
      <xdr:col>7</xdr:col>
      <xdr:colOff>31750</xdr:colOff>
      <xdr:row>82</xdr:row>
      <xdr:rowOff>105770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ラスパイレス指数について、類似団体と比べると低い順位であるが、全国町村平均と比較すると上回っている状況である。</a:t>
          </a:r>
          <a:r>
            <a:rPr kumimoji="1" lang="ja-JP" altLang="en-US" sz="1100">
              <a:solidFill>
                <a:schemeClr val="dk1"/>
              </a:solidFill>
              <a:effectLst/>
              <a:latin typeface="+mn-lt"/>
              <a:ea typeface="+mn-ea"/>
              <a:cs typeface="+mn-cs"/>
            </a:rPr>
            <a:t>減少要因として、</a:t>
          </a:r>
          <a:r>
            <a:rPr lang="ja-JP" altLang="en-US"/>
            <a:t>経験年数の長い職員の退職などによる職員構成の変動が考えられる。今後の見込みとして、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低下することも考えられる。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148468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822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について、類似団体と比較した場合は下回っているが、熊本県平均と比較すると上回っている状況にある。また、人口も毎年１５０人前後で減少しており、今後も人口千人当たりの職員数は増加していく見込みである</a:t>
          </a:r>
          <a:r>
            <a:rPr kumimoji="1" lang="ja-JP" altLang="en-US" sz="1100">
              <a:solidFill>
                <a:schemeClr val="dk1"/>
              </a:solidFill>
              <a:effectLst/>
              <a:latin typeface="+mn-lt"/>
              <a:ea typeface="+mn-ea"/>
              <a:cs typeface="+mn-cs"/>
            </a:rPr>
            <a:t>が、欠員不補充等の状況によっては、低下することも考えられる。</a:t>
          </a:r>
          <a:r>
            <a:rPr kumimoji="1" lang="ja-JP" altLang="ja-JP" sz="1100">
              <a:solidFill>
                <a:schemeClr val="dk1"/>
              </a:solidFill>
              <a:effectLst/>
              <a:latin typeface="+mn-lt"/>
              <a:ea typeface="+mn-ea"/>
              <a:cs typeface="+mn-cs"/>
            </a:rPr>
            <a:t>引き続き住民サービスの低下を招くことがないよう、定員管理計画に沿って適正な人員管理に努める。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148832</xdr:rowOff>
    </xdr:from>
    <xdr:to>
      <xdr:col>81</xdr:col>
      <xdr:colOff>44450</xdr:colOff>
      <xdr:row>59</xdr:row>
      <xdr:rowOff>13002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09293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148832</xdr:rowOff>
    </xdr:from>
    <xdr:to>
      <xdr:col>77</xdr:col>
      <xdr:colOff>44450</xdr:colOff>
      <xdr:row>59</xdr:row>
      <xdr:rowOff>30238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092932"/>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159173</xdr:rowOff>
    </xdr:from>
    <xdr:to>
      <xdr:col>72</xdr:col>
      <xdr:colOff>203200</xdr:colOff>
      <xdr:row>59</xdr:row>
      <xdr:rowOff>30238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0327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133894</xdr:rowOff>
    </xdr:from>
    <xdr:to>
      <xdr:col>68</xdr:col>
      <xdr:colOff>152400</xdr:colOff>
      <xdr:row>58</xdr:row>
      <xdr:rowOff>159173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07799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133652</xdr:rowOff>
    </xdr:from>
    <xdr:to>
      <xdr:col>81</xdr:col>
      <xdr:colOff>95250</xdr:colOff>
      <xdr:row>59</xdr:row>
      <xdr:rowOff>63802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150179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98032</xdr:rowOff>
    </xdr:from>
    <xdr:to>
      <xdr:col>77</xdr:col>
      <xdr:colOff>95250</xdr:colOff>
      <xdr:row>59</xdr:row>
      <xdr:rowOff>28182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38359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150888</xdr:rowOff>
    </xdr:from>
    <xdr:to>
      <xdr:col>73</xdr:col>
      <xdr:colOff>44450</xdr:colOff>
      <xdr:row>59</xdr:row>
      <xdr:rowOff>81038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91215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108373</xdr:rowOff>
    </xdr:from>
    <xdr:to>
      <xdr:col>68</xdr:col>
      <xdr:colOff>203200</xdr:colOff>
      <xdr:row>59</xdr:row>
      <xdr:rowOff>38523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48700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83094</xdr:rowOff>
    </xdr:from>
    <xdr:to>
      <xdr:col>64</xdr:col>
      <xdr:colOff>152400</xdr:colOff>
      <xdr:row>59</xdr:row>
      <xdr:rowOff>13244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23421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対前年度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要因としては、</a:t>
          </a:r>
          <a:r>
            <a:rPr kumimoji="1" lang="ja-JP" altLang="ja-JP" sz="1000">
              <a:solidFill>
                <a:sysClr val="windowText" lastClr="000000"/>
              </a:solidFill>
              <a:effectLst/>
              <a:latin typeface="+mn-lt"/>
              <a:ea typeface="+mn-ea"/>
              <a:cs typeface="+mn-cs"/>
            </a:rPr>
            <a:t>平成</a:t>
          </a:r>
          <a:r>
            <a:rPr kumimoji="1" lang="ja-JP" altLang="en-US" sz="1000">
              <a:solidFill>
                <a:sysClr val="windowText" lastClr="000000"/>
              </a:solidFill>
              <a:effectLst/>
              <a:latin typeface="+mn-lt"/>
              <a:ea typeface="+mn-ea"/>
              <a:cs typeface="+mn-cs"/>
            </a:rPr>
            <a:t>２９</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末で地方債の償還が終わった元利償還金と平成３０年度から新たに始まった元利償還金</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差が前年度比</a:t>
          </a:r>
          <a:r>
            <a:rPr kumimoji="1" lang="en-US" altLang="ja-JP" sz="1000">
              <a:solidFill>
                <a:sysClr val="windowText" lastClr="000000"/>
              </a:solidFill>
              <a:effectLst/>
              <a:latin typeface="+mn-lt"/>
              <a:ea typeface="+mn-ea"/>
              <a:cs typeface="+mn-cs"/>
            </a:rPr>
            <a:t>50,846</a:t>
          </a:r>
          <a:r>
            <a:rPr kumimoji="1" lang="ja-JP" altLang="en-US" sz="1000">
              <a:solidFill>
                <a:sysClr val="windowText" lastClr="000000"/>
              </a:solidFill>
              <a:effectLst/>
              <a:latin typeface="+mn-lt"/>
              <a:ea typeface="+mn-ea"/>
              <a:cs typeface="+mn-cs"/>
            </a:rPr>
            <a:t>千円増加したため</a:t>
          </a:r>
          <a:r>
            <a:rPr kumimoji="1" lang="ja-JP" altLang="ja-JP" sz="1000">
              <a:solidFill>
                <a:sysClr val="windowText" lastClr="000000"/>
              </a:solidFill>
              <a:effectLst/>
              <a:latin typeface="+mn-lt"/>
              <a:ea typeface="+mn-ea"/>
              <a:cs typeface="+mn-cs"/>
            </a:rPr>
            <a:t>と考えられる。</a:t>
          </a:r>
          <a:r>
            <a:rPr kumimoji="1" lang="ja-JP" altLang="ja-JP" sz="1000">
              <a:solidFill>
                <a:schemeClr val="dk1"/>
              </a:solidFill>
              <a:effectLst/>
              <a:latin typeface="+mn-lt"/>
              <a:ea typeface="+mn-ea"/>
              <a:cs typeface="+mn-cs"/>
            </a:rPr>
            <a:t>今後、公債費のピークが</a:t>
          </a:r>
          <a:r>
            <a:rPr kumimoji="1" lang="ja-JP" altLang="en-US" sz="1000">
              <a:solidFill>
                <a:schemeClr val="dk1"/>
              </a:solidFill>
              <a:effectLst/>
              <a:latin typeface="+mn-lt"/>
              <a:ea typeface="+mn-ea"/>
              <a:cs typeface="+mn-cs"/>
            </a:rPr>
            <a:t>令和２</a:t>
          </a:r>
          <a:r>
            <a:rPr kumimoji="1" lang="ja-JP" altLang="ja-JP" sz="1000">
              <a:solidFill>
                <a:schemeClr val="dk1"/>
              </a:solidFill>
              <a:effectLst/>
              <a:latin typeface="+mn-lt"/>
              <a:ea typeface="+mn-ea"/>
              <a:cs typeface="+mn-cs"/>
            </a:rPr>
            <a:t>年度と見込まれているため、引き続き町振興計画に沿った地方債残高の縮減に努め、実質公債費比率の改善を図っていきたい。</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57573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89746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年度繰越事業</a:t>
          </a:r>
          <a:r>
            <a:rPr kumimoji="1" lang="ja-JP" altLang="en-US" sz="1100">
              <a:solidFill>
                <a:sysClr val="windowText" lastClr="000000"/>
              </a:solidFill>
              <a:effectLst/>
              <a:latin typeface="+mn-lt"/>
              <a:ea typeface="+mn-ea"/>
              <a:cs typeface="+mn-cs"/>
            </a:rPr>
            <a:t>以降の地方債</a:t>
          </a:r>
          <a:r>
            <a:rPr kumimoji="1" lang="ja-JP" altLang="ja-JP" sz="1100">
              <a:solidFill>
                <a:sysClr val="windowText" lastClr="000000"/>
              </a:solidFill>
              <a:effectLst/>
              <a:latin typeface="+mn-lt"/>
              <a:ea typeface="+mn-ea"/>
              <a:cs typeface="+mn-cs"/>
            </a:rPr>
            <a:t>元金償還（</a:t>
          </a:r>
          <a:r>
            <a:rPr kumimoji="1" lang="en-US" altLang="ja-JP" sz="1100">
              <a:solidFill>
                <a:sysClr val="windowText" lastClr="000000"/>
              </a:solidFill>
              <a:effectLst/>
              <a:latin typeface="+mn-lt"/>
              <a:ea typeface="+mn-ea"/>
              <a:cs typeface="+mn-cs"/>
            </a:rPr>
            <a:t>61,604</a:t>
          </a:r>
          <a:r>
            <a:rPr kumimoji="1" lang="ja-JP" altLang="ja-JP" sz="1100">
              <a:solidFill>
                <a:sysClr val="windowText" lastClr="000000"/>
              </a:solidFill>
              <a:effectLst/>
              <a:latin typeface="+mn-lt"/>
              <a:ea typeface="+mn-ea"/>
              <a:cs typeface="+mn-cs"/>
            </a:rPr>
            <a:t>千円）が始まり、地方債現在高が</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300,726</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減少したためと考えられる。</a:t>
          </a:r>
          <a:r>
            <a:rPr kumimoji="1" lang="ja-JP" altLang="en-US" sz="1100">
              <a:solidFill>
                <a:sysClr val="windowText" lastClr="000000"/>
              </a:solidFill>
              <a:effectLst/>
              <a:latin typeface="+mn-lt"/>
              <a:ea typeface="+mn-ea"/>
              <a:cs typeface="+mn-cs"/>
            </a:rPr>
            <a:t>また、特別会計（水道・下水道・農集・特定排水）の起債</a:t>
          </a:r>
          <a:r>
            <a:rPr kumimoji="1" lang="ja-JP" altLang="en-US" sz="1100">
              <a:solidFill>
                <a:schemeClr val="dk1"/>
              </a:solidFill>
              <a:effectLst/>
              <a:latin typeface="+mn-lt"/>
              <a:ea typeface="+mn-ea"/>
              <a:cs typeface="+mn-cs"/>
            </a:rPr>
            <a:t>残高も</a:t>
          </a:r>
          <a:r>
            <a:rPr kumimoji="1" lang="en-US" altLang="ja-JP" sz="1100">
              <a:solidFill>
                <a:schemeClr val="dk1"/>
              </a:solidFill>
              <a:effectLst/>
              <a:latin typeface="+mn-lt"/>
              <a:ea typeface="+mn-ea"/>
              <a:cs typeface="+mn-cs"/>
            </a:rPr>
            <a:t>270,788</a:t>
          </a:r>
          <a:r>
            <a:rPr kumimoji="1" lang="ja-JP" altLang="en-US"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今後は、整備した施設の有効利用を図ることにより交流人口を増加させ、財源確保と起債現在高の減少に努めるとともに、将来負担比率の低下を図っていきたい。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23368</xdr:rowOff>
    </xdr:from>
    <xdr:to>
      <xdr:col>81</xdr:col>
      <xdr:colOff>44450</xdr:colOff>
      <xdr:row>21</xdr:row>
      <xdr:rowOff>89002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23818"/>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89002</xdr:rowOff>
    </xdr:from>
    <xdr:to>
      <xdr:col>77</xdr:col>
      <xdr:colOff>44450</xdr:colOff>
      <xdr:row>21</xdr:row>
      <xdr:rowOff>92863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894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92863</xdr:rowOff>
    </xdr:from>
    <xdr:to>
      <xdr:col>72</xdr:col>
      <xdr:colOff>203200</xdr:colOff>
      <xdr:row>22</xdr:row>
      <xdr:rowOff>31445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126644</xdr:rowOff>
    </xdr:from>
    <xdr:to>
      <xdr:col>68</xdr:col>
      <xdr:colOff>152400</xdr:colOff>
      <xdr:row>22</xdr:row>
      <xdr:rowOff>31445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2709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144018</xdr:rowOff>
    </xdr:from>
    <xdr:to>
      <xdr:col>81</xdr:col>
      <xdr:colOff>95250</xdr:colOff>
      <xdr:row>21</xdr:row>
      <xdr:rowOff>74168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116095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38202</xdr:rowOff>
    </xdr:from>
    <xdr:to>
      <xdr:col>77</xdr:col>
      <xdr:colOff>95250</xdr:colOff>
      <xdr:row>21</xdr:row>
      <xdr:rowOff>139802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124579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42063</xdr:rowOff>
    </xdr:from>
    <xdr:to>
      <xdr:col>73</xdr:col>
      <xdr:colOff>44450</xdr:colOff>
      <xdr:row>21</xdr:row>
      <xdr:rowOff>143663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128440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152095</xdr:rowOff>
    </xdr:from>
    <xdr:to>
      <xdr:col>68</xdr:col>
      <xdr:colOff>203200</xdr:colOff>
      <xdr:row>22</xdr:row>
      <xdr:rowOff>82245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67022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75844</xdr:rowOff>
    </xdr:from>
    <xdr:to>
      <xdr:col>64</xdr:col>
      <xdr:colOff>152400</xdr:colOff>
      <xdr:row>22</xdr:row>
      <xdr:rowOff>5994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162221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人件費については、全国平均、熊本県平均と比較しても下回っている。前年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要因としては、職員数の減少（</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人→Ｈ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人）として、欠員不補充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人と再任用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併せて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人の</a:t>
          </a:r>
          <a:r>
            <a:rPr kumimoji="1" lang="ja-JP" altLang="ja-JP" sz="1100">
              <a:solidFill>
                <a:schemeClr val="dk1"/>
              </a:solidFill>
              <a:effectLst/>
              <a:latin typeface="+mn-lt"/>
              <a:ea typeface="+mn-ea"/>
              <a:cs typeface="+mn-cs"/>
            </a:rPr>
            <a:t>減少があげられる。</a:t>
          </a:r>
          <a:r>
            <a:rPr kumimoji="1" lang="ja-JP" altLang="ja-JP" sz="1100">
              <a:solidFill>
                <a:srgbClr val="FF0000"/>
              </a:solidFill>
              <a:effectLst/>
              <a:latin typeface="+mn-lt"/>
              <a:ea typeface="+mn-ea"/>
              <a:cs typeface="+mn-cs"/>
            </a:rPr>
            <a:t>また、</a:t>
          </a:r>
          <a:r>
            <a:rPr lang="ja-JP" altLang="ja-JP" sz="1100">
              <a:solidFill>
                <a:schemeClr val="dk1"/>
              </a:solidFill>
              <a:effectLst/>
              <a:latin typeface="+mn-lt"/>
              <a:ea typeface="+mn-ea"/>
              <a:cs typeface="+mn-cs"/>
            </a:rPr>
            <a:t>今後の見込みとして</a:t>
          </a:r>
          <a:r>
            <a:rPr lang="ja-JP" altLang="en-US" sz="1100">
              <a:solidFill>
                <a:schemeClr val="dk1"/>
              </a:solidFill>
              <a:effectLst/>
              <a:latin typeface="+mn-lt"/>
              <a:ea typeface="+mn-ea"/>
              <a:cs typeface="+mn-cs"/>
            </a:rPr>
            <a:t>、職員数は当面現状維持であるが、</a:t>
          </a:r>
          <a:r>
            <a:rPr kumimoji="1" lang="ja-JP" altLang="ja-JP" sz="1100">
              <a:solidFill>
                <a:schemeClr val="dk1"/>
              </a:solidFill>
              <a:effectLst/>
              <a:latin typeface="+mn-lt"/>
              <a:ea typeface="+mn-ea"/>
              <a:cs typeface="+mn-cs"/>
            </a:rPr>
            <a:t>欠員不補充等の状況によっては、さらに低下することも考えられる。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物件費については、熊本県平均より下回っている状況ではあるが、類似団体内順位は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傾向にある。</a:t>
          </a:r>
          <a:r>
            <a:rPr kumimoji="1" lang="ja-JP" altLang="en-US" sz="1100">
              <a:solidFill>
                <a:schemeClr val="dk1"/>
              </a:solidFill>
              <a:effectLst/>
              <a:latin typeface="+mn-lt"/>
              <a:ea typeface="+mn-ea"/>
              <a:cs typeface="+mn-cs"/>
            </a:rPr>
            <a:t>増加要因として、小中学校における</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教育事業の実施により、経常一般物件費が増加している。今後の見込みとしては、近年、情報化推進等維持管理費に関する経費が増加しており、高止まりの状態が継続していく予測である。</a:t>
          </a:r>
          <a:r>
            <a:rPr kumimoji="1" lang="ja-JP" altLang="ja-JP" sz="1100">
              <a:solidFill>
                <a:schemeClr val="dk1"/>
              </a:solidFill>
              <a:effectLst/>
              <a:latin typeface="+mn-lt"/>
              <a:ea typeface="+mn-ea"/>
              <a:cs typeface="+mn-cs"/>
            </a:rPr>
            <a:t>今後も引き続き業務の効率化を図るとともに、行政コストの削減を推進し、物件費の抑制に努めたい。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98425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70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41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18415</xdr:rowOff>
    </xdr:from>
    <xdr:to>
      <xdr:col>69</xdr:col>
      <xdr:colOff>92075</xdr:colOff>
      <xdr:row>14</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18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扶助費について、類似団体と比較して大きく上回っているが、要因として、町の重要施策である少子化・子育て支援施策（医療費無償化・保育料軽減）などによるものと考えられる。</a:t>
          </a:r>
          <a:r>
            <a:rPr kumimoji="1" lang="ja-JP" altLang="en-US" sz="1050">
              <a:solidFill>
                <a:schemeClr val="dk1"/>
              </a:solidFill>
              <a:effectLst/>
              <a:latin typeface="+mn-lt"/>
              <a:ea typeface="+mn-ea"/>
              <a:cs typeface="+mn-cs"/>
            </a:rPr>
            <a:t>平成３０年度は、特に保育所入所児童運営事業における特定財源（国庫・県交付金）が次年度精算（</a:t>
          </a:r>
          <a:r>
            <a:rPr kumimoji="1" lang="en-US" altLang="ja-JP" sz="1050">
              <a:solidFill>
                <a:schemeClr val="dk1"/>
              </a:solidFill>
              <a:effectLst/>
              <a:latin typeface="+mn-lt"/>
              <a:ea typeface="+mn-ea"/>
              <a:cs typeface="+mn-cs"/>
            </a:rPr>
            <a:t>+60,000</a:t>
          </a:r>
          <a:r>
            <a:rPr kumimoji="1" lang="ja-JP" altLang="en-US" sz="1050">
              <a:solidFill>
                <a:schemeClr val="dk1"/>
              </a:solidFill>
              <a:effectLst/>
              <a:latin typeface="+mn-lt"/>
              <a:ea typeface="+mn-ea"/>
              <a:cs typeface="+mn-cs"/>
            </a:rPr>
            <a:t>千円）となったため、大幅な経常一般財源の増加が扶助費の増加要因としてあげられる。</a:t>
          </a:r>
          <a:r>
            <a:rPr kumimoji="1" lang="ja-JP" altLang="ja-JP" sz="1050">
              <a:solidFill>
                <a:schemeClr val="dk1"/>
              </a:solidFill>
              <a:effectLst/>
              <a:latin typeface="+mn-lt"/>
              <a:ea typeface="+mn-ea"/>
              <a:cs typeface="+mn-cs"/>
            </a:rPr>
            <a:t>また、病院等施設も町内に多く存在することから医療費、給付費、保護措置費等の支出も高い水準で推移している。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84138</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99688"/>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84138</xdr:rowOff>
    </xdr:from>
    <xdr:to>
      <xdr:col>19</xdr:col>
      <xdr:colOff>187325</xdr:colOff>
      <xdr:row>59</xdr:row>
      <xdr:rowOff>112713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59</xdr:row>
      <xdr:rowOff>112713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84138</xdr:rowOff>
    </xdr:from>
    <xdr:to>
      <xdr:col>11</xdr:col>
      <xdr:colOff>9525</xdr:colOff>
      <xdr:row>59</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996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33338</xdr:rowOff>
    </xdr:from>
    <xdr:to>
      <xdr:col>20</xdr:col>
      <xdr:colOff>38100</xdr:colOff>
      <xdr:row>59</xdr:row>
      <xdr:rowOff>134938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119715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61913</xdr:rowOff>
    </xdr:from>
    <xdr:to>
      <xdr:col>15</xdr:col>
      <xdr:colOff>149225</xdr:colOff>
      <xdr:row>59</xdr:row>
      <xdr:rowOff>163513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148290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33338</xdr:rowOff>
    </xdr:from>
    <xdr:to>
      <xdr:col>11</xdr:col>
      <xdr:colOff>60325</xdr:colOff>
      <xdr:row>59</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119715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104775</xdr:rowOff>
    </xdr:from>
    <xdr:to>
      <xdr:col>6</xdr:col>
      <xdr:colOff>171450</xdr:colOff>
      <xdr:row>60</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19702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その他について、全国平均・熊本県平均と比較して大きく上回っている。要因として、各特別会計への繰出金によるものと考え</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る。また、</a:t>
          </a:r>
          <a:r>
            <a:rPr kumimoji="1" lang="ja-JP" altLang="ja-JP" sz="1100">
              <a:solidFill>
                <a:sysClr val="windowText" lastClr="000000"/>
              </a:solidFill>
              <a:effectLst/>
              <a:latin typeface="+mn-lt"/>
              <a:ea typeface="+mn-ea"/>
              <a:cs typeface="+mn-cs"/>
            </a:rPr>
            <a:t>対前年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比の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要因としては、国保・</a:t>
          </a:r>
          <a:r>
            <a:rPr kumimoji="1" lang="ja-JP" altLang="en-US" sz="1100">
              <a:solidFill>
                <a:sysClr val="windowText" lastClr="000000"/>
              </a:solidFill>
              <a:effectLst/>
              <a:latin typeface="+mn-lt"/>
              <a:ea typeface="+mn-ea"/>
              <a:cs typeface="+mn-cs"/>
            </a:rPr>
            <a:t>介護・</a:t>
          </a:r>
          <a:r>
            <a:rPr kumimoji="1" lang="ja-JP" altLang="ja-JP" sz="1100">
              <a:solidFill>
                <a:sysClr val="windowText" lastClr="000000"/>
              </a:solidFill>
              <a:effectLst/>
              <a:latin typeface="+mn-lt"/>
              <a:ea typeface="+mn-ea"/>
              <a:cs typeface="+mn-cs"/>
            </a:rPr>
            <a:t>後期特別会計への繰出金の</a:t>
          </a:r>
          <a:r>
            <a:rPr kumimoji="1" lang="ja-JP" altLang="en-US" sz="1100">
              <a:solidFill>
                <a:sysClr val="windowText" lastClr="000000"/>
              </a:solidFill>
              <a:effectLst/>
              <a:latin typeface="+mn-lt"/>
              <a:ea typeface="+mn-ea"/>
              <a:cs typeface="+mn-cs"/>
            </a:rPr>
            <a:t>増加</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30,953</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が考えられる。</a:t>
          </a:r>
          <a:r>
            <a:rPr kumimoji="1" lang="ja-JP" altLang="ja-JP" sz="1100">
              <a:solidFill>
                <a:schemeClr val="dk1"/>
              </a:solidFill>
              <a:effectLst/>
              <a:latin typeface="+mn-lt"/>
              <a:ea typeface="+mn-ea"/>
              <a:cs typeface="+mn-cs"/>
            </a:rPr>
            <a:t>今後も国保税・</a:t>
          </a:r>
          <a:r>
            <a:rPr kumimoji="1" lang="ja-JP" altLang="en-US" sz="1100">
              <a:solidFill>
                <a:schemeClr val="dk1"/>
              </a:solidFill>
              <a:effectLst/>
              <a:latin typeface="+mn-lt"/>
              <a:ea typeface="+mn-ea"/>
              <a:cs typeface="+mn-cs"/>
            </a:rPr>
            <a:t>介護保険料・</a:t>
          </a:r>
          <a:r>
            <a:rPr kumimoji="1" lang="ja-JP" altLang="ja-JP" sz="1100">
              <a:solidFill>
                <a:schemeClr val="dk1"/>
              </a:solidFill>
              <a:effectLst/>
              <a:latin typeface="+mn-lt"/>
              <a:ea typeface="+mn-ea"/>
              <a:cs typeface="+mn-cs"/>
            </a:rPr>
            <a:t>下水道使用料金等の適正化を図り、一般会計の負担軽減に努めたい。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71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24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補助費等については、熊本県平均</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ではあるが、類似団体内順位は高い傾向にある。割合については昨年度とほぼ同水準を保っている。今後は、一部事務組合で実施している</a:t>
          </a:r>
          <a:r>
            <a:rPr kumimoji="1" lang="ja-JP" altLang="en-US" sz="1100">
              <a:solidFill>
                <a:schemeClr val="dk1"/>
              </a:solidFill>
              <a:effectLst/>
              <a:latin typeface="+mn-lt"/>
              <a:ea typeface="+mn-ea"/>
              <a:cs typeface="+mn-cs"/>
            </a:rPr>
            <a:t>塵芥処理事業費（広域連合負担金）における</a:t>
          </a:r>
          <a:r>
            <a:rPr kumimoji="1" lang="ja-JP" altLang="ja-JP" sz="1100">
              <a:solidFill>
                <a:schemeClr val="dk1"/>
              </a:solidFill>
              <a:effectLst/>
              <a:latin typeface="+mn-lt"/>
              <a:ea typeface="+mn-ea"/>
              <a:cs typeface="+mn-cs"/>
            </a:rPr>
            <a:t>新ゴミ処理施設の建設による負担金の増や航路補助事業における維持経費の増減（主に燃料費等）が</a:t>
          </a:r>
          <a:r>
            <a:rPr kumimoji="1" lang="ja-JP" altLang="en-US" sz="1100">
              <a:solidFill>
                <a:schemeClr val="dk1"/>
              </a:solidFill>
              <a:effectLst/>
              <a:latin typeface="+mn-lt"/>
              <a:ea typeface="+mn-ea"/>
              <a:cs typeface="+mn-cs"/>
            </a:rPr>
            <a:t>予測</a:t>
          </a:r>
          <a:r>
            <a:rPr kumimoji="1" lang="ja-JP" altLang="ja-JP" sz="1100">
              <a:solidFill>
                <a:schemeClr val="dk1"/>
              </a:solidFill>
              <a:effectLst/>
              <a:latin typeface="+mn-lt"/>
              <a:ea typeface="+mn-ea"/>
              <a:cs typeface="+mn-cs"/>
            </a:rPr>
            <a:t>されるため、上昇を見込んでいる。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84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公債費について、平成２３年度から</a:t>
          </a:r>
          <a:r>
            <a:rPr kumimoji="1" lang="ja-JP" altLang="en-US" sz="1000">
              <a:solidFill>
                <a:schemeClr val="dk1"/>
              </a:solidFill>
              <a:effectLst/>
              <a:latin typeface="+mn-lt"/>
              <a:ea typeface="+mn-ea"/>
              <a:cs typeface="+mn-cs"/>
            </a:rPr>
            <a:t>実施した</a:t>
          </a:r>
          <a:r>
            <a:rPr kumimoji="1" lang="ja-JP" altLang="ja-JP" sz="1000">
              <a:solidFill>
                <a:schemeClr val="dk1"/>
              </a:solidFill>
              <a:effectLst/>
              <a:latin typeface="+mn-lt"/>
              <a:ea typeface="+mn-ea"/>
              <a:cs typeface="+mn-cs"/>
            </a:rPr>
            <a:t>緊急防災・減災事業や都市再生整備計画事業、漁村再生交付金事業等の大型事業に積極的に取り組んできたことに伴い、地方債残高が増加したことで、公債費も増加傾向にある。</a:t>
          </a:r>
          <a:r>
            <a:rPr kumimoji="1" lang="ja-JP" altLang="en-US" sz="1000">
              <a:solidFill>
                <a:schemeClr val="dk1"/>
              </a:solidFill>
              <a:effectLst/>
              <a:latin typeface="+mn-lt"/>
              <a:ea typeface="+mn-ea"/>
              <a:cs typeface="+mn-cs"/>
            </a:rPr>
            <a:t>増加要因としては、元金償還（公共事業等債</a:t>
          </a:r>
          <a:r>
            <a:rPr kumimoji="1" lang="en-US" altLang="ja-JP" sz="1000">
              <a:solidFill>
                <a:schemeClr val="dk1"/>
              </a:solidFill>
              <a:effectLst/>
              <a:latin typeface="+mn-lt"/>
              <a:ea typeface="+mn-ea"/>
              <a:cs typeface="+mn-cs"/>
            </a:rPr>
            <a:t>24,931</a:t>
          </a:r>
          <a:r>
            <a:rPr kumimoji="1" lang="ja-JP" altLang="en-US" sz="1000">
              <a:solidFill>
                <a:schemeClr val="dk1"/>
              </a:solidFill>
              <a:effectLst/>
              <a:latin typeface="+mn-lt"/>
              <a:ea typeface="+mn-ea"/>
              <a:cs typeface="+mn-cs"/>
            </a:rPr>
            <a:t>千円、臨時財政対策債</a:t>
          </a:r>
          <a:r>
            <a:rPr kumimoji="1" lang="en-US" altLang="ja-JP" sz="1000">
              <a:solidFill>
                <a:schemeClr val="dk1"/>
              </a:solidFill>
              <a:effectLst/>
              <a:latin typeface="+mn-lt"/>
              <a:ea typeface="+mn-ea"/>
              <a:cs typeface="+mn-cs"/>
            </a:rPr>
            <a:t>18,940</a:t>
          </a:r>
          <a:r>
            <a:rPr kumimoji="1" lang="ja-JP" altLang="en-US" sz="1000">
              <a:solidFill>
                <a:schemeClr val="dk1"/>
              </a:solidFill>
              <a:effectLst/>
              <a:latin typeface="+mn-lt"/>
              <a:ea typeface="+mn-ea"/>
              <a:cs typeface="+mn-cs"/>
            </a:rPr>
            <a:t>千円、緊急防災・減災事業債</a:t>
          </a:r>
          <a:r>
            <a:rPr kumimoji="1" lang="en-US" altLang="ja-JP" sz="1000">
              <a:solidFill>
                <a:schemeClr val="dk1"/>
              </a:solidFill>
              <a:effectLst/>
              <a:latin typeface="+mn-lt"/>
              <a:ea typeface="+mn-ea"/>
              <a:cs typeface="+mn-cs"/>
            </a:rPr>
            <a:t>11,576</a:t>
          </a:r>
          <a:r>
            <a:rPr kumimoji="1" lang="ja-JP" altLang="en-US" sz="1000">
              <a:solidFill>
                <a:schemeClr val="dk1"/>
              </a:solidFill>
              <a:effectLst/>
              <a:latin typeface="+mn-lt"/>
              <a:ea typeface="+mn-ea"/>
              <a:cs typeface="+mn-cs"/>
            </a:rPr>
            <a:t>千円）の増加があげられる。今後、</a:t>
          </a:r>
          <a:r>
            <a:rPr kumimoji="1" lang="ja-JP" altLang="ja-JP" sz="1000">
              <a:solidFill>
                <a:schemeClr val="dk1"/>
              </a:solidFill>
              <a:effectLst/>
              <a:latin typeface="+mn-lt"/>
              <a:ea typeface="+mn-ea"/>
              <a:cs typeface="+mn-cs"/>
            </a:rPr>
            <a:t>貸出し利率の低下により若干低下する要因もあるが、令和２年度をピークに増加する見込みであ</a:t>
          </a:r>
          <a:r>
            <a:rPr kumimoji="1" lang="ja-JP" altLang="en-US" sz="1000">
              <a:solidFill>
                <a:schemeClr val="dk1"/>
              </a:solidFill>
              <a:effectLst/>
              <a:latin typeface="+mn-lt"/>
              <a:ea typeface="+mn-ea"/>
              <a:cs typeface="+mn-cs"/>
            </a:rPr>
            <a:t>り、借り入れの抑制を図りながら、徐々に減少させていく。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71482</xdr:rowOff>
    </xdr:from>
    <xdr:to>
      <xdr:col>24</xdr:col>
      <xdr:colOff>25400</xdr:colOff>
      <xdr:row>76</xdr:row>
      <xdr:rowOff>120469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01682"/>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64951</xdr:rowOff>
    </xdr:from>
    <xdr:to>
      <xdr:col>19</xdr:col>
      <xdr:colOff>187325</xdr:colOff>
      <xdr:row>76</xdr:row>
      <xdr:rowOff>71482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51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64951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22498</xdr:rowOff>
    </xdr:from>
    <xdr:to>
      <xdr:col>11</xdr:col>
      <xdr:colOff>9525</xdr:colOff>
      <xdr:row>76</xdr:row>
      <xdr:rowOff>32294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52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69669</xdr:rowOff>
    </xdr:from>
    <xdr:to>
      <xdr:col>24</xdr:col>
      <xdr:colOff>76200</xdr:colOff>
      <xdr:row>76</xdr:row>
      <xdr:rowOff>171269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41746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107059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3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67871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143147</xdr:rowOff>
    </xdr:from>
    <xdr:to>
      <xdr:col>6</xdr:col>
      <xdr:colOff>171450</xdr:colOff>
      <xdr:row>76</xdr:row>
      <xdr:rowOff>73298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58075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a:t>
          </a:r>
          <a:r>
            <a:rPr kumimoji="1" lang="ja-JP" altLang="en-US" sz="1100">
              <a:solidFill>
                <a:schemeClr val="dk1"/>
              </a:solidFill>
              <a:effectLst/>
              <a:latin typeface="+mn-lt"/>
              <a:ea typeface="+mn-ea"/>
              <a:cs typeface="+mn-cs"/>
            </a:rPr>
            <a:t>全国平均・熊本県平均ともに下回っているが、前年度比</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％上昇している。この主な要因として、扶助費の増加（対前年度比＋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％）があげられる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これは、単年度的な要素が強く、次年度は減少すると考えている。繰出金については、各特別会計の一般財源（</a:t>
          </a:r>
          <a:r>
            <a:rPr kumimoji="1" lang="ja-JP" altLang="en-US" sz="1100">
              <a:solidFill>
                <a:schemeClr val="dk1"/>
              </a:solidFill>
              <a:effectLst/>
              <a:latin typeface="+mn-lt"/>
              <a:ea typeface="+mn-ea"/>
              <a:cs typeface="+mn-cs"/>
            </a:rPr>
            <a:t>保険料・</a:t>
          </a:r>
          <a:r>
            <a:rPr kumimoji="1" lang="ja-JP" altLang="ja-JP" sz="1100">
              <a:solidFill>
                <a:schemeClr val="dk1"/>
              </a:solidFill>
              <a:effectLst/>
              <a:latin typeface="+mn-lt"/>
              <a:ea typeface="+mn-ea"/>
              <a:cs typeface="+mn-cs"/>
            </a:rPr>
            <a:t>使用料金等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の適正化を図りながら、健全な財政運営に努める。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74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71482</xdr:rowOff>
    </xdr:from>
    <xdr:to>
      <xdr:col>78</xdr:col>
      <xdr:colOff>69850</xdr:colOff>
      <xdr:row>78</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445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71482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021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79</xdr:row>
      <xdr:rowOff>82913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02129"/>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138447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132459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32113</xdr:rowOff>
    </xdr:from>
    <xdr:to>
      <xdr:col>65</xdr:col>
      <xdr:colOff>53975</xdr:colOff>
      <xdr:row>79</xdr:row>
      <xdr:rowOff>133713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118490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80039</xdr:rowOff>
    </xdr:from>
    <xdr:to>
      <xdr:col>29</xdr:col>
      <xdr:colOff>127000</xdr:colOff>
      <xdr:row>18</xdr:row>
      <xdr:rowOff>83688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3764"/>
          <a:ext cx="6477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83688</xdr:rowOff>
    </xdr:from>
    <xdr:to>
      <xdr:col>26</xdr:col>
      <xdr:colOff>50800</xdr:colOff>
      <xdr:row>18</xdr:row>
      <xdr:rowOff>118225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7413"/>
          <a:ext cx="698500" cy="3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94231</xdr:rowOff>
    </xdr:from>
    <xdr:to>
      <xdr:col>22</xdr:col>
      <xdr:colOff>114300</xdr:colOff>
      <xdr:row>18</xdr:row>
      <xdr:rowOff>118225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7956"/>
          <a:ext cx="698500" cy="2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89293</xdr:rowOff>
    </xdr:from>
    <xdr:to>
      <xdr:col>18</xdr:col>
      <xdr:colOff>177800</xdr:colOff>
      <xdr:row>18</xdr:row>
      <xdr:rowOff>94231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3018"/>
          <a:ext cx="698500" cy="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29239</xdr:rowOff>
    </xdr:from>
    <xdr:to>
      <xdr:col>29</xdr:col>
      <xdr:colOff>177800</xdr:colOff>
      <xdr:row>18</xdr:row>
      <xdr:rowOff>130839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32888</xdr:rowOff>
    </xdr:from>
    <xdr:to>
      <xdr:col>26</xdr:col>
      <xdr:colOff>101600</xdr:colOff>
      <xdr:row>18</xdr:row>
      <xdr:rowOff>134488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119265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67425</xdr:rowOff>
    </xdr:from>
    <xdr:to>
      <xdr:col>22</xdr:col>
      <xdr:colOff>165100</xdr:colOff>
      <xdr:row>18</xdr:row>
      <xdr:rowOff>169025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153802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43431</xdr:rowOff>
    </xdr:from>
    <xdr:to>
      <xdr:col>19</xdr:col>
      <xdr:colOff>38100</xdr:colOff>
      <xdr:row>18</xdr:row>
      <xdr:rowOff>145031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129808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38493</xdr:rowOff>
    </xdr:from>
    <xdr:to>
      <xdr:col>15</xdr:col>
      <xdr:colOff>101600</xdr:colOff>
      <xdr:row>18</xdr:row>
      <xdr:rowOff>140093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8090</xdr:rowOff>
    </xdr:from>
    <xdr:to>
      <xdr:col>29</xdr:col>
      <xdr:colOff>127000</xdr:colOff>
      <xdr:row>35</xdr:row>
      <xdr:rowOff>136678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18440"/>
          <a:ext cx="647700" cy="12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76708</xdr:rowOff>
    </xdr:from>
    <xdr:to>
      <xdr:col>26</xdr:col>
      <xdr:colOff>50800</xdr:colOff>
      <xdr:row>35</xdr:row>
      <xdr:rowOff>136678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87058"/>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76708</xdr:rowOff>
    </xdr:from>
    <xdr:to>
      <xdr:col>22</xdr:col>
      <xdr:colOff>114300</xdr:colOff>
      <xdr:row>35</xdr:row>
      <xdr:rowOff>120009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87058"/>
          <a:ext cx="698500" cy="4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120009</xdr:rowOff>
    </xdr:from>
    <xdr:to>
      <xdr:col>18</xdr:col>
      <xdr:colOff>177800</xdr:colOff>
      <xdr:row>35</xdr:row>
      <xdr:rowOff>148336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3035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300190</xdr:rowOff>
    </xdr:from>
    <xdr:to>
      <xdr:col>29</xdr:col>
      <xdr:colOff>177800</xdr:colOff>
      <xdr:row>35</xdr:row>
      <xdr:rowOff>58890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145267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85878</xdr:rowOff>
    </xdr:from>
    <xdr:to>
      <xdr:col>26</xdr:col>
      <xdr:colOff>101600</xdr:colOff>
      <xdr:row>35</xdr:row>
      <xdr:rowOff>187478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197655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6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25908</xdr:rowOff>
    </xdr:from>
    <xdr:to>
      <xdr:col>22</xdr:col>
      <xdr:colOff>165100</xdr:colOff>
      <xdr:row>35</xdr:row>
      <xdr:rowOff>127508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137685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0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69209</xdr:rowOff>
    </xdr:from>
    <xdr:to>
      <xdr:col>19</xdr:col>
      <xdr:colOff>38100</xdr:colOff>
      <xdr:row>35</xdr:row>
      <xdr:rowOff>170809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97536</xdr:rowOff>
    </xdr:from>
    <xdr:to>
      <xdr:col>15</xdr:col>
      <xdr:colOff>101600</xdr:colOff>
      <xdr:row>35</xdr:row>
      <xdr:rowOff>199136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88379</xdr:rowOff>
    </xdr:from>
    <xdr:to>
      <xdr:col>24</xdr:col>
      <xdr:colOff>63500</xdr:colOff>
      <xdr:row>36</xdr:row>
      <xdr:rowOff>124338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0579"/>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88379</xdr:rowOff>
    </xdr:from>
    <xdr:to>
      <xdr:col>19</xdr:col>
      <xdr:colOff>177800</xdr:colOff>
      <xdr:row>36</xdr:row>
      <xdr:rowOff>142298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0579"/>
          <a:ext cx="889000" cy="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123264</xdr:rowOff>
    </xdr:from>
    <xdr:to>
      <xdr:col>15</xdr:col>
      <xdr:colOff>50800</xdr:colOff>
      <xdr:row>36</xdr:row>
      <xdr:rowOff>142298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5464"/>
          <a:ext cx="8890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113609</xdr:rowOff>
    </xdr:from>
    <xdr:to>
      <xdr:col>10</xdr:col>
      <xdr:colOff>114300</xdr:colOff>
      <xdr:row>36</xdr:row>
      <xdr:rowOff>123264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5809"/>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73538</xdr:rowOff>
    </xdr:from>
    <xdr:to>
      <xdr:col>24</xdr:col>
      <xdr:colOff>114300</xdr:colOff>
      <xdr:row>37</xdr:row>
      <xdr:rowOff>3688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37579</xdr:rowOff>
    </xdr:from>
    <xdr:to>
      <xdr:col>20</xdr:col>
      <xdr:colOff>38100</xdr:colOff>
      <xdr:row>36</xdr:row>
      <xdr:rowOff>139179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130306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91498</xdr:rowOff>
    </xdr:from>
    <xdr:to>
      <xdr:col>15</xdr:col>
      <xdr:colOff>101600</xdr:colOff>
      <xdr:row>37</xdr:row>
      <xdr:rowOff>21648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72464</xdr:rowOff>
    </xdr:from>
    <xdr:to>
      <xdr:col>10</xdr:col>
      <xdr:colOff>165100</xdr:colOff>
      <xdr:row>37</xdr:row>
      <xdr:rowOff>2614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165191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62809</xdr:rowOff>
    </xdr:from>
    <xdr:to>
      <xdr:col>6</xdr:col>
      <xdr:colOff>38100</xdr:colOff>
      <xdr:row>36</xdr:row>
      <xdr:rowOff>164409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155536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132755</xdr:rowOff>
    </xdr:from>
    <xdr:to>
      <xdr:col>24</xdr:col>
      <xdr:colOff>63500</xdr:colOff>
      <xdr:row>56</xdr:row>
      <xdr:rowOff>139009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3955"/>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121412</xdr:rowOff>
    </xdr:from>
    <xdr:to>
      <xdr:col>19</xdr:col>
      <xdr:colOff>177800</xdr:colOff>
      <xdr:row>56</xdr:row>
      <xdr:rowOff>139009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22612"/>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121412</xdr:rowOff>
    </xdr:from>
    <xdr:to>
      <xdr:col>15</xdr:col>
      <xdr:colOff>50800</xdr:colOff>
      <xdr:row>56</xdr:row>
      <xdr:rowOff>147687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147687</xdr:rowOff>
    </xdr:from>
    <xdr:to>
      <xdr:col>10</xdr:col>
      <xdr:colOff>114300</xdr:colOff>
      <xdr:row>57</xdr:row>
      <xdr:rowOff>10600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8887"/>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81955</xdr:rowOff>
    </xdr:from>
    <xdr:to>
      <xdr:col>24</xdr:col>
      <xdr:colOff>114300</xdr:colOff>
      <xdr:row>57</xdr:row>
      <xdr:rowOff>12105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88209</xdr:rowOff>
    </xdr:from>
    <xdr:to>
      <xdr:col>20</xdr:col>
      <xdr:colOff>38100</xdr:colOff>
      <xdr:row>57</xdr:row>
      <xdr:rowOff>18359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9486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70612</xdr:rowOff>
    </xdr:from>
    <xdr:to>
      <xdr:col>15</xdr:col>
      <xdr:colOff>101600</xdr:colOff>
      <xdr:row>57</xdr:row>
      <xdr:rowOff>762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163339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96887</xdr:rowOff>
    </xdr:from>
    <xdr:to>
      <xdr:col>10</xdr:col>
      <xdr:colOff>165100</xdr:colOff>
      <xdr:row>57</xdr:row>
      <xdr:rowOff>27037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131250</xdr:rowOff>
    </xdr:from>
    <xdr:to>
      <xdr:col>6</xdr:col>
      <xdr:colOff>38100</xdr:colOff>
      <xdr:row>57</xdr:row>
      <xdr:rowOff>61400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803</xdr:rowOff>
    </xdr:from>
    <xdr:to>
      <xdr:col>24</xdr:col>
      <xdr:colOff>63500</xdr:colOff>
      <xdr:row>77</xdr:row>
      <xdr:rowOff>34544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02453"/>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xdr:rowOff>
    </xdr:from>
    <xdr:to>
      <xdr:col>19</xdr:col>
      <xdr:colOff>177800</xdr:colOff>
      <xdr:row>77</xdr:row>
      <xdr:rowOff>34909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02453"/>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146444</xdr:rowOff>
    </xdr:from>
    <xdr:to>
      <xdr:col>15</xdr:col>
      <xdr:colOff>50800</xdr:colOff>
      <xdr:row>77</xdr:row>
      <xdr:rowOff>34909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76644"/>
          <a:ext cx="8890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146444</xdr:rowOff>
    </xdr:from>
    <xdr:to>
      <xdr:col>10</xdr:col>
      <xdr:colOff>114300</xdr:colOff>
      <xdr:row>77</xdr:row>
      <xdr:rowOff>65816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76644"/>
          <a:ext cx="889000" cy="9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155194</xdr:rowOff>
    </xdr:from>
    <xdr:to>
      <xdr:col>24</xdr:col>
      <xdr:colOff>114300</xdr:colOff>
      <xdr:row>77</xdr:row>
      <xdr:rowOff>85344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121453</xdr:rowOff>
    </xdr:from>
    <xdr:to>
      <xdr:col>20</xdr:col>
      <xdr:colOff>38100</xdr:colOff>
      <xdr:row>77</xdr:row>
      <xdr:rowOff>51603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68129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155559</xdr:rowOff>
    </xdr:from>
    <xdr:to>
      <xdr:col>15</xdr:col>
      <xdr:colOff>101600</xdr:colOff>
      <xdr:row>77</xdr:row>
      <xdr:rowOff>85709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102236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95644</xdr:rowOff>
    </xdr:from>
    <xdr:to>
      <xdr:col>10</xdr:col>
      <xdr:colOff>165100</xdr:colOff>
      <xdr:row>77</xdr:row>
      <xdr:rowOff>25794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42321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xdr:rowOff>
    </xdr:from>
    <xdr:to>
      <xdr:col>6</xdr:col>
      <xdr:colOff>38100</xdr:colOff>
      <xdr:row>77</xdr:row>
      <xdr:rowOff>116616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133143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108513</xdr:rowOff>
    </xdr:from>
    <xdr:to>
      <xdr:col>24</xdr:col>
      <xdr:colOff>63500</xdr:colOff>
      <xdr:row>92</xdr:row>
      <xdr:rowOff>59102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710463"/>
          <a:ext cx="838200" cy="1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108513</xdr:rowOff>
    </xdr:from>
    <xdr:to>
      <xdr:col>19</xdr:col>
      <xdr:colOff>177800</xdr:colOff>
      <xdr:row>92</xdr:row>
      <xdr:rowOff>121771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10463"/>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121771</xdr:rowOff>
    </xdr:from>
    <xdr:to>
      <xdr:col>15</xdr:col>
      <xdr:colOff>50800</xdr:colOff>
      <xdr:row>92</xdr:row>
      <xdr:rowOff>140630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9517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140630</xdr:rowOff>
    </xdr:from>
    <xdr:to>
      <xdr:col>10</xdr:col>
      <xdr:colOff>114300</xdr:colOff>
      <xdr:row>93</xdr:row>
      <xdr:rowOff>17824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14030"/>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8302</xdr:rowOff>
    </xdr:from>
    <xdr:to>
      <xdr:col>24</xdr:col>
      <xdr:colOff>114300</xdr:colOff>
      <xdr:row>92</xdr:row>
      <xdr:rowOff>109902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31179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57713</xdr:rowOff>
    </xdr:from>
    <xdr:to>
      <xdr:col>20</xdr:col>
      <xdr:colOff>38100</xdr:colOff>
      <xdr:row>91</xdr:row>
      <xdr:rowOff>159313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4390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70971</xdr:rowOff>
    </xdr:from>
    <xdr:to>
      <xdr:col>15</xdr:col>
      <xdr:colOff>101600</xdr:colOff>
      <xdr:row>93</xdr:row>
      <xdr:rowOff>1121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17648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1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89830</xdr:rowOff>
    </xdr:from>
    <xdr:to>
      <xdr:col>10</xdr:col>
      <xdr:colOff>165100</xdr:colOff>
      <xdr:row>93</xdr:row>
      <xdr:rowOff>19980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36507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138474</xdr:rowOff>
    </xdr:from>
    <xdr:to>
      <xdr:col>6</xdr:col>
      <xdr:colOff>38100</xdr:colOff>
      <xdr:row>93</xdr:row>
      <xdr:rowOff>68624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85151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8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97733</xdr:rowOff>
    </xdr:from>
    <xdr:to>
      <xdr:col>55</xdr:col>
      <xdr:colOff>0</xdr:colOff>
      <xdr:row>37</xdr:row>
      <xdr:rowOff>143544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41383"/>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97733</xdr:rowOff>
    </xdr:from>
    <xdr:to>
      <xdr:col>50</xdr:col>
      <xdr:colOff>114300</xdr:colOff>
      <xdr:row>37</xdr:row>
      <xdr:rowOff>117202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138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117202</xdr:rowOff>
    </xdr:from>
    <xdr:to>
      <xdr:col>45</xdr:col>
      <xdr:colOff>177800</xdr:colOff>
      <xdr:row>37</xdr:row>
      <xdr:rowOff>122578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60852"/>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122578</xdr:rowOff>
    </xdr:from>
    <xdr:to>
      <xdr:col>41</xdr:col>
      <xdr:colOff>50800</xdr:colOff>
      <xdr:row>37</xdr:row>
      <xdr:rowOff>133253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6228"/>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92744</xdr:rowOff>
    </xdr:from>
    <xdr:to>
      <xdr:col>55</xdr:col>
      <xdr:colOff>50800</xdr:colOff>
      <xdr:row>38</xdr:row>
      <xdr:rowOff>22895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7671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46933</xdr:rowOff>
    </xdr:from>
    <xdr:to>
      <xdr:col>50</xdr:col>
      <xdr:colOff>165100</xdr:colOff>
      <xdr:row>37</xdr:row>
      <xdr:rowOff>148533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66402</xdr:rowOff>
    </xdr:from>
    <xdr:to>
      <xdr:col>46</xdr:col>
      <xdr:colOff>38100</xdr:colOff>
      <xdr:row>37</xdr:row>
      <xdr:rowOff>168002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159129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71778</xdr:rowOff>
    </xdr:from>
    <xdr:to>
      <xdr:col>41</xdr:col>
      <xdr:colOff>101600</xdr:colOff>
      <xdr:row>38</xdr:row>
      <xdr:rowOff>1928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164505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82453</xdr:rowOff>
    </xdr:from>
    <xdr:to>
      <xdr:col>36</xdr:col>
      <xdr:colOff>165100</xdr:colOff>
      <xdr:row>38</xdr:row>
      <xdr:rowOff>12604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6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123191</xdr:rowOff>
    </xdr:from>
    <xdr:to>
      <xdr:col>55</xdr:col>
      <xdr:colOff>0</xdr:colOff>
      <xdr:row>58</xdr:row>
      <xdr:rowOff>149014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7291"/>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120791</xdr:rowOff>
    </xdr:from>
    <xdr:to>
      <xdr:col>50</xdr:col>
      <xdr:colOff>114300</xdr:colOff>
      <xdr:row>58</xdr:row>
      <xdr:rowOff>123191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489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100826</xdr:rowOff>
    </xdr:from>
    <xdr:to>
      <xdr:col>45</xdr:col>
      <xdr:colOff>177800</xdr:colOff>
      <xdr:row>58</xdr:row>
      <xdr:rowOff>120791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49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124818</xdr:rowOff>
    </xdr:from>
    <xdr:to>
      <xdr:col>41</xdr:col>
      <xdr:colOff>50800</xdr:colOff>
      <xdr:row>58</xdr:row>
      <xdr:rowOff>100826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97468"/>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98214</xdr:rowOff>
    </xdr:from>
    <xdr:to>
      <xdr:col>55</xdr:col>
      <xdr:colOff>50800</xdr:colOff>
      <xdr:row>59</xdr:row>
      <xdr:rowOff>28364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13141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72391</xdr:rowOff>
    </xdr:from>
    <xdr:to>
      <xdr:col>50</xdr:col>
      <xdr:colOff>165100</xdr:colOff>
      <xdr:row>59</xdr:row>
      <xdr:rowOff>2541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165118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69991</xdr:rowOff>
    </xdr:from>
    <xdr:to>
      <xdr:col>46</xdr:col>
      <xdr:colOff>38100</xdr:colOff>
      <xdr:row>59</xdr:row>
      <xdr:rowOff>141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50026</xdr:rowOff>
    </xdr:from>
    <xdr:to>
      <xdr:col>41</xdr:col>
      <xdr:colOff>101600</xdr:colOff>
      <xdr:row>58</xdr:row>
      <xdr:rowOff>151626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142753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74018</xdr:rowOff>
    </xdr:from>
    <xdr:to>
      <xdr:col>36</xdr:col>
      <xdr:colOff>165100</xdr:colOff>
      <xdr:row>58</xdr:row>
      <xdr:rowOff>4168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20695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2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20757</xdr:rowOff>
    </xdr:from>
    <xdr:to>
      <xdr:col>55</xdr:col>
      <xdr:colOff>0</xdr:colOff>
      <xdr:row>78</xdr:row>
      <xdr:rowOff>67363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3857"/>
          <a:ext cx="8382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20757</xdr:rowOff>
    </xdr:from>
    <xdr:to>
      <xdr:col>50</xdr:col>
      <xdr:colOff>114300</xdr:colOff>
      <xdr:row>78</xdr:row>
      <xdr:rowOff>66686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93857"/>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158756</xdr:rowOff>
    </xdr:from>
    <xdr:to>
      <xdr:col>45</xdr:col>
      <xdr:colOff>177800</xdr:colOff>
      <xdr:row>78</xdr:row>
      <xdr:rowOff>66686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0406"/>
          <a:ext cx="889000" cy="7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139227</xdr:rowOff>
    </xdr:from>
    <xdr:to>
      <xdr:col>41</xdr:col>
      <xdr:colOff>50800</xdr:colOff>
      <xdr:row>77</xdr:row>
      <xdr:rowOff>158756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69427"/>
          <a:ext cx="889000" cy="19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16563</xdr:rowOff>
    </xdr:from>
    <xdr:to>
      <xdr:col>55</xdr:col>
      <xdr:colOff>50800</xdr:colOff>
      <xdr:row>78</xdr:row>
      <xdr:rowOff>118163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141407</xdr:rowOff>
    </xdr:from>
    <xdr:to>
      <xdr:col>50</xdr:col>
      <xdr:colOff>165100</xdr:colOff>
      <xdr:row>78</xdr:row>
      <xdr:rowOff>71557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15886</xdr:rowOff>
    </xdr:from>
    <xdr:to>
      <xdr:col>46</xdr:col>
      <xdr:colOff>38100</xdr:colOff>
      <xdr:row>78</xdr:row>
      <xdr:rowOff>117486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107956</xdr:rowOff>
    </xdr:from>
    <xdr:to>
      <xdr:col>41</xdr:col>
      <xdr:colOff>101600</xdr:colOff>
      <xdr:row>78</xdr:row>
      <xdr:rowOff>38106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54633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8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88427</xdr:rowOff>
    </xdr:from>
    <xdr:to>
      <xdr:col>36</xdr:col>
      <xdr:colOff>165100</xdr:colOff>
      <xdr:row>77</xdr:row>
      <xdr:rowOff>18577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35104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9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155318</xdr:rowOff>
    </xdr:from>
    <xdr:to>
      <xdr:col>55</xdr:col>
      <xdr:colOff>0</xdr:colOff>
      <xdr:row>98</xdr:row>
      <xdr:rowOff>170701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57418"/>
          <a:ext cx="8382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76808</xdr:rowOff>
    </xdr:from>
    <xdr:to>
      <xdr:col>50</xdr:col>
      <xdr:colOff>114300</xdr:colOff>
      <xdr:row>98</xdr:row>
      <xdr:rowOff>170701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8908"/>
          <a:ext cx="889000" cy="9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76808</xdr:rowOff>
    </xdr:from>
    <xdr:to>
      <xdr:col>45</xdr:col>
      <xdr:colOff>177800</xdr:colOff>
      <xdr:row>98</xdr:row>
      <xdr:rowOff>147873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8908"/>
          <a:ext cx="889000" cy="7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70495</xdr:rowOff>
    </xdr:from>
    <xdr:to>
      <xdr:col>41</xdr:col>
      <xdr:colOff>50800</xdr:colOff>
      <xdr:row>98</xdr:row>
      <xdr:rowOff>147873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2595"/>
          <a:ext cx="889000" cy="7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104518</xdr:rowOff>
    </xdr:from>
    <xdr:to>
      <xdr:col>55</xdr:col>
      <xdr:colOff>50800</xdr:colOff>
      <xdr:row>99</xdr:row>
      <xdr:rowOff>34668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19445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119901</xdr:rowOff>
    </xdr:from>
    <xdr:to>
      <xdr:col>50</xdr:col>
      <xdr:colOff>165100</xdr:colOff>
      <xdr:row>99</xdr:row>
      <xdr:rowOff>50051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41178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26008</xdr:rowOff>
    </xdr:from>
    <xdr:to>
      <xdr:col>46</xdr:col>
      <xdr:colOff>38100</xdr:colOff>
      <xdr:row>98</xdr:row>
      <xdr:rowOff>127608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97073</xdr:rowOff>
    </xdr:from>
    <xdr:to>
      <xdr:col>41</xdr:col>
      <xdr:colOff>101600</xdr:colOff>
      <xdr:row>99</xdr:row>
      <xdr:rowOff>27223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18350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19695</xdr:rowOff>
    </xdr:from>
    <xdr:to>
      <xdr:col>36</xdr:col>
      <xdr:colOff>165100</xdr:colOff>
      <xdr:row>98</xdr:row>
      <xdr:rowOff>121295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156540</xdr:rowOff>
    </xdr:from>
    <xdr:to>
      <xdr:col>85</xdr:col>
      <xdr:colOff>127000</xdr:colOff>
      <xdr:row>38</xdr:row>
      <xdr:rowOff>6731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28740"/>
          <a:ext cx="8382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119316</xdr:rowOff>
    </xdr:from>
    <xdr:to>
      <xdr:col>81</xdr:col>
      <xdr:colOff>50800</xdr:colOff>
      <xdr:row>36</xdr:row>
      <xdr:rowOff>156540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34266"/>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119316</xdr:rowOff>
    </xdr:from>
    <xdr:to>
      <xdr:col>76</xdr:col>
      <xdr:colOff>114300</xdr:colOff>
      <xdr:row>34</xdr:row>
      <xdr:rowOff>7493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34266"/>
          <a:ext cx="889000" cy="4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7493</xdr:rowOff>
    </xdr:from>
    <xdr:to>
      <xdr:col>71</xdr:col>
      <xdr:colOff>177800</xdr:colOff>
      <xdr:row>37</xdr:row>
      <xdr:rowOff>65081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836793"/>
          <a:ext cx="889000" cy="5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127381</xdr:rowOff>
    </xdr:from>
    <xdr:to>
      <xdr:col>85</xdr:col>
      <xdr:colOff>177800</xdr:colOff>
      <xdr:row>38</xdr:row>
      <xdr:rowOff>57531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105808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105740</xdr:rowOff>
    </xdr:from>
    <xdr:to>
      <xdr:col>81</xdr:col>
      <xdr:colOff>101600</xdr:colOff>
      <xdr:row>37</xdr:row>
      <xdr:rowOff>35890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52417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68516</xdr:rowOff>
    </xdr:from>
    <xdr:to>
      <xdr:col>76</xdr:col>
      <xdr:colOff>165100</xdr:colOff>
      <xdr:row>31</xdr:row>
      <xdr:rowOff>170116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15193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128143</xdr:rowOff>
    </xdr:from>
    <xdr:to>
      <xdr:col>72</xdr:col>
      <xdr:colOff>38100</xdr:colOff>
      <xdr:row>34</xdr:row>
      <xdr:rowOff>58293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74820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5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xdr:rowOff>
    </xdr:from>
    <xdr:to>
      <xdr:col>67</xdr:col>
      <xdr:colOff>101600</xdr:colOff>
      <xdr:row>37</xdr:row>
      <xdr:rowOff>115881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132408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31600</xdr:rowOff>
    </xdr:from>
    <xdr:to>
      <xdr:col>85</xdr:col>
      <xdr:colOff>127000</xdr:colOff>
      <xdr:row>76</xdr:row>
      <xdr:rowOff>70320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61800"/>
          <a:ext cx="8382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70320</xdr:rowOff>
    </xdr:from>
    <xdr:to>
      <xdr:col>81</xdr:col>
      <xdr:colOff>50800</xdr:colOff>
      <xdr:row>76</xdr:row>
      <xdr:rowOff>75884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75884</xdr:rowOff>
    </xdr:from>
    <xdr:to>
      <xdr:col>76</xdr:col>
      <xdr:colOff>114300</xdr:colOff>
      <xdr:row>76</xdr:row>
      <xdr:rowOff>99878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99878</xdr:rowOff>
    </xdr:from>
    <xdr:to>
      <xdr:col>71</xdr:col>
      <xdr:colOff>177800</xdr:colOff>
      <xdr:row>76</xdr:row>
      <xdr:rowOff>124854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30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152250</xdr:rowOff>
    </xdr:from>
    <xdr:to>
      <xdr:col>85</xdr:col>
      <xdr:colOff>177800</xdr:colOff>
      <xdr:row>76</xdr:row>
      <xdr:rowOff>82400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3677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19520</xdr:rowOff>
    </xdr:from>
    <xdr:to>
      <xdr:col>81</xdr:col>
      <xdr:colOff>101600</xdr:colOff>
      <xdr:row>76</xdr:row>
      <xdr:rowOff>121120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137647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25084</xdr:rowOff>
    </xdr:from>
    <xdr:to>
      <xdr:col>76</xdr:col>
      <xdr:colOff>165100</xdr:colOff>
      <xdr:row>76</xdr:row>
      <xdr:rowOff>126684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143211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49078</xdr:rowOff>
    </xdr:from>
    <xdr:to>
      <xdr:col>72</xdr:col>
      <xdr:colOff>38100</xdr:colOff>
      <xdr:row>76</xdr:row>
      <xdr:rowOff>150678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167205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74054</xdr:rowOff>
    </xdr:from>
    <xdr:to>
      <xdr:col>67</xdr:col>
      <xdr:colOff>101600</xdr:colOff>
      <xdr:row>77</xdr:row>
      <xdr:rowOff>4204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20731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121476</xdr:rowOff>
    </xdr:from>
    <xdr:to>
      <xdr:col>85</xdr:col>
      <xdr:colOff>127000</xdr:colOff>
      <xdr:row>98</xdr:row>
      <xdr:rowOff>138762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3576"/>
          <a:ext cx="8382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138623</xdr:rowOff>
    </xdr:from>
    <xdr:to>
      <xdr:col>81</xdr:col>
      <xdr:colOff>50800</xdr:colOff>
      <xdr:row>98</xdr:row>
      <xdr:rowOff>138762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4072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138623</xdr:rowOff>
    </xdr:from>
    <xdr:to>
      <xdr:col>76</xdr:col>
      <xdr:colOff>114300</xdr:colOff>
      <xdr:row>98</xdr:row>
      <xdr:rowOff>139005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07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139005</xdr:rowOff>
    </xdr:from>
    <xdr:to>
      <xdr:col>71</xdr:col>
      <xdr:colOff>177800</xdr:colOff>
      <xdr:row>98</xdr:row>
      <xdr:rowOff>139024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11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70676</xdr:rowOff>
    </xdr:from>
    <xdr:to>
      <xdr:col>85</xdr:col>
      <xdr:colOff>177800</xdr:colOff>
      <xdr:row>99</xdr:row>
      <xdr:rowOff>826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157053</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87962</xdr:rowOff>
    </xdr:from>
    <xdr:to>
      <xdr:col>81</xdr:col>
      <xdr:colOff>101600</xdr:colOff>
      <xdr:row>99</xdr:row>
      <xdr:rowOff>18112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9239</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2017" y="1698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87823</xdr:rowOff>
    </xdr:from>
    <xdr:to>
      <xdr:col>76</xdr:col>
      <xdr:colOff>165100</xdr:colOff>
      <xdr:row>99</xdr:row>
      <xdr:rowOff>17973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9100</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3017" y="1698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88205</xdr:rowOff>
    </xdr:from>
    <xdr:to>
      <xdr:col>72</xdr:col>
      <xdr:colOff>38100</xdr:colOff>
      <xdr:row>99</xdr:row>
      <xdr:rowOff>18355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9482</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698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88224</xdr:rowOff>
    </xdr:from>
    <xdr:to>
      <xdr:col>67</xdr:col>
      <xdr:colOff>101600</xdr:colOff>
      <xdr:row>99</xdr:row>
      <xdr:rowOff>18374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9501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698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11150</xdr:rowOff>
    </xdr:from>
    <xdr:to>
      <xdr:col>116</xdr:col>
      <xdr:colOff>63500</xdr:colOff>
      <xdr:row>59</xdr:row>
      <xdr:rowOff>12065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2670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xdr:rowOff>
    </xdr:from>
    <xdr:to>
      <xdr:col>111</xdr:col>
      <xdr:colOff>177800</xdr:colOff>
      <xdr:row>59</xdr:row>
      <xdr:rowOff>11150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159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154863</xdr:rowOff>
    </xdr:from>
    <xdr:to>
      <xdr:col>107</xdr:col>
      <xdr:colOff>50800</xdr:colOff>
      <xdr:row>59</xdr:row>
      <xdr:rowOff>406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98963"/>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143814</xdr:rowOff>
    </xdr:from>
    <xdr:to>
      <xdr:col>102</xdr:col>
      <xdr:colOff>114300</xdr:colOff>
      <xdr:row>58</xdr:row>
      <xdr:rowOff>154863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791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132715</xdr:rowOff>
    </xdr:from>
    <xdr:to>
      <xdr:col>116</xdr:col>
      <xdr:colOff>114300</xdr:colOff>
      <xdr:row>59</xdr:row>
      <xdr:rowOff>62865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47642</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131800</xdr:rowOff>
    </xdr:from>
    <xdr:to>
      <xdr:col>112</xdr:col>
      <xdr:colOff>38100</xdr:colOff>
      <xdr:row>59</xdr:row>
      <xdr:rowOff>61950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53077</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6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121056</xdr:rowOff>
    </xdr:from>
    <xdr:to>
      <xdr:col>107</xdr:col>
      <xdr:colOff>101600</xdr:colOff>
      <xdr:row>59</xdr:row>
      <xdr:rowOff>51206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42333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5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104063</xdr:rowOff>
    </xdr:from>
    <xdr:to>
      <xdr:col>102</xdr:col>
      <xdr:colOff>165100</xdr:colOff>
      <xdr:row>59</xdr:row>
      <xdr:rowOff>34213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25340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4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93014</xdr:rowOff>
    </xdr:from>
    <xdr:to>
      <xdr:col>98</xdr:col>
      <xdr:colOff>38100</xdr:colOff>
      <xdr:row>59</xdr:row>
      <xdr:rowOff>23164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14291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153732</xdr:rowOff>
    </xdr:from>
    <xdr:to>
      <xdr:col>116</xdr:col>
      <xdr:colOff>63500</xdr:colOff>
      <xdr:row>75</xdr:row>
      <xdr:rowOff>63435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41032"/>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19914</xdr:rowOff>
    </xdr:from>
    <xdr:to>
      <xdr:col>111</xdr:col>
      <xdr:colOff>177800</xdr:colOff>
      <xdr:row>75</xdr:row>
      <xdr:rowOff>63435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7866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131895</xdr:rowOff>
    </xdr:from>
    <xdr:to>
      <xdr:col>107</xdr:col>
      <xdr:colOff>50800</xdr:colOff>
      <xdr:row>75</xdr:row>
      <xdr:rowOff>19914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19195"/>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131895</xdr:rowOff>
    </xdr:from>
    <xdr:to>
      <xdr:col>102</xdr:col>
      <xdr:colOff>114300</xdr:colOff>
      <xdr:row>75</xdr:row>
      <xdr:rowOff>31409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19195"/>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102932</xdr:rowOff>
    </xdr:from>
    <xdr:to>
      <xdr:col>116</xdr:col>
      <xdr:colOff>114300</xdr:colOff>
      <xdr:row>75</xdr:row>
      <xdr:rowOff>33082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125809</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12635</xdr:rowOff>
    </xdr:from>
    <xdr:to>
      <xdr:col>112</xdr:col>
      <xdr:colOff>38100</xdr:colOff>
      <xdr:row>75</xdr:row>
      <xdr:rowOff>114235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130762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140564</xdr:rowOff>
    </xdr:from>
    <xdr:to>
      <xdr:col>107</xdr:col>
      <xdr:colOff>101600</xdr:colOff>
      <xdr:row>75</xdr:row>
      <xdr:rowOff>70714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87241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81095</xdr:rowOff>
    </xdr:from>
    <xdr:to>
      <xdr:col>102</xdr:col>
      <xdr:colOff>165100</xdr:colOff>
      <xdr:row>75</xdr:row>
      <xdr:rowOff>11245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27772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152059</xdr:rowOff>
    </xdr:from>
    <xdr:to>
      <xdr:col>98</xdr:col>
      <xdr:colOff>38100</xdr:colOff>
      <xdr:row>75</xdr:row>
      <xdr:rowOff>82209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98736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特段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挙げられる。また、扶助費は住民一人あたり</a:t>
          </a:r>
          <a:r>
            <a:rPr kumimoji="1" lang="en-US" altLang="ja-JP" sz="1100">
              <a:solidFill>
                <a:schemeClr val="dk1"/>
              </a:solidFill>
              <a:effectLst/>
              <a:latin typeface="+mn-lt"/>
              <a:ea typeface="+mn-ea"/>
              <a:cs typeface="+mn-cs"/>
            </a:rPr>
            <a:t>115,936</a:t>
          </a:r>
          <a:r>
            <a:rPr kumimoji="1" lang="ja-JP" altLang="ja-JP" sz="1100">
              <a:solidFill>
                <a:schemeClr val="dk1"/>
              </a:solidFill>
              <a:effectLst/>
              <a:latin typeface="+mn-lt"/>
              <a:ea typeface="+mn-ea"/>
              <a:cs typeface="+mn-cs"/>
            </a:rPr>
            <a:t>円となっており、特に対前年比の増加要因として、保育所入所児童運営事業における特定財源（国庫・県交付金）が次年度精算（</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千円）となったため、大幅な経常一般財源の増加</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普通建設事業費については、</a:t>
          </a:r>
          <a:r>
            <a:rPr kumimoji="1" lang="ja-JP" altLang="ja-JP" sz="1100">
              <a:solidFill>
                <a:schemeClr val="dk1"/>
              </a:solidFill>
              <a:effectLst/>
              <a:latin typeface="+mn-lt"/>
              <a:ea typeface="+mn-ea"/>
              <a:cs typeface="+mn-cs"/>
            </a:rPr>
            <a:t>平成２３年度から実施した緊急防災・減災事業や都市再生整備計画事業、漁村再生交付金事業等の大型事業</a:t>
          </a:r>
          <a:r>
            <a:rPr kumimoji="1" lang="ja-JP" altLang="en-US" sz="1100">
              <a:solidFill>
                <a:schemeClr val="dk1"/>
              </a:solidFill>
              <a:effectLst/>
              <a:latin typeface="+mn-lt"/>
              <a:ea typeface="+mn-ea"/>
              <a:cs typeface="+mn-cs"/>
            </a:rPr>
            <a:t>に伴い、選択と集中による新規事業の抑制に努めている状況もあり、減少してきている。しかし、大型事業に</a:t>
          </a:r>
          <a:r>
            <a:rPr kumimoji="1" lang="ja-JP" altLang="ja-JP" sz="1100">
              <a:solidFill>
                <a:schemeClr val="dk1"/>
              </a:solidFill>
              <a:effectLst/>
              <a:latin typeface="+mn-lt"/>
              <a:ea typeface="+mn-ea"/>
              <a:cs typeface="+mn-cs"/>
            </a:rPr>
            <a:t>積極的に取り組んできたことに伴い、地方債残高が増加したことで、公債費</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公債費のピークが令和２年度と予測されるため、今後より一層の経費節減を行っていく必要がある。さらに積立金については、現状積み増す余裕はないが、今後見込まれる公共施設の維持管理経費のため、</a:t>
          </a:r>
          <a:r>
            <a:rPr kumimoji="1" lang="ja-JP" altLang="ja-JP" sz="1100">
              <a:solidFill>
                <a:schemeClr val="dk1"/>
              </a:solidFill>
              <a:effectLst/>
              <a:latin typeface="+mn-lt"/>
              <a:ea typeface="+mn-ea"/>
              <a:cs typeface="+mn-cs"/>
            </a:rPr>
            <a:t>新たな財源確保を</a:t>
          </a:r>
          <a:r>
            <a:rPr kumimoji="1" lang="ja-JP" altLang="en-US" sz="1100">
              <a:solidFill>
                <a:schemeClr val="dk1"/>
              </a:solidFill>
              <a:effectLst/>
              <a:latin typeface="+mn-lt"/>
              <a:ea typeface="+mn-ea"/>
              <a:cs typeface="+mn-cs"/>
            </a:rPr>
            <a:t>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170688</xdr:rowOff>
    </xdr:from>
    <xdr:to>
      <xdr:col>24</xdr:col>
      <xdr:colOff>63500</xdr:colOff>
      <xdr:row>36</xdr:row>
      <xdr:rowOff>5080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43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xdr:rowOff>
    </xdr:from>
    <xdr:to>
      <xdr:col>19</xdr:col>
      <xdr:colOff>177800</xdr:colOff>
      <xdr:row>36</xdr:row>
      <xdr:rowOff>35560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90297</xdr:rowOff>
    </xdr:from>
    <xdr:to>
      <xdr:col>15</xdr:col>
      <xdr:colOff>50800</xdr:colOff>
      <xdr:row>36</xdr:row>
      <xdr:rowOff>35560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90297</xdr:rowOff>
    </xdr:from>
    <xdr:to>
      <xdr:col>10</xdr:col>
      <xdr:colOff>114300</xdr:colOff>
      <xdr:row>35</xdr:row>
      <xdr:rowOff>167767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10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119888</xdr:rowOff>
    </xdr:from>
    <xdr:to>
      <xdr:col>24</xdr:col>
      <xdr:colOff>114300</xdr:colOff>
      <xdr:row>36</xdr:row>
      <xdr:rowOff>50038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142765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72407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156210</xdr:rowOff>
    </xdr:from>
    <xdr:to>
      <xdr:col>15</xdr:col>
      <xdr:colOff>101600</xdr:colOff>
      <xdr:row>36</xdr:row>
      <xdr:rowOff>86360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102887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39497</xdr:rowOff>
    </xdr:from>
    <xdr:to>
      <xdr:col>10</xdr:col>
      <xdr:colOff>165100</xdr:colOff>
      <xdr:row>35</xdr:row>
      <xdr:rowOff>141097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157624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116967</xdr:rowOff>
    </xdr:from>
    <xdr:to>
      <xdr:col>6</xdr:col>
      <xdr:colOff>38100</xdr:colOff>
      <xdr:row>36</xdr:row>
      <xdr:rowOff>47117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63644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94389</xdr:rowOff>
    </xdr:from>
    <xdr:to>
      <xdr:col>24</xdr:col>
      <xdr:colOff>63500</xdr:colOff>
      <xdr:row>58</xdr:row>
      <xdr:rowOff>104577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8489"/>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98952</xdr:rowOff>
    </xdr:from>
    <xdr:to>
      <xdr:col>19</xdr:col>
      <xdr:colOff>177800</xdr:colOff>
      <xdr:row>58</xdr:row>
      <xdr:rowOff>104577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3052"/>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98952</xdr:rowOff>
    </xdr:from>
    <xdr:to>
      <xdr:col>15</xdr:col>
      <xdr:colOff>50800</xdr:colOff>
      <xdr:row>58</xdr:row>
      <xdr:rowOff>105503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305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96893</xdr:rowOff>
    </xdr:from>
    <xdr:to>
      <xdr:col>10</xdr:col>
      <xdr:colOff>114300</xdr:colOff>
      <xdr:row>58</xdr:row>
      <xdr:rowOff>105503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099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43589</xdr:rowOff>
    </xdr:from>
    <xdr:to>
      <xdr:col>24</xdr:col>
      <xdr:colOff>114300</xdr:colOff>
      <xdr:row>58</xdr:row>
      <xdr:rowOff>145189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129966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53777</xdr:rowOff>
    </xdr:from>
    <xdr:to>
      <xdr:col>20</xdr:col>
      <xdr:colOff>38100</xdr:colOff>
      <xdr:row>58</xdr:row>
      <xdr:rowOff>155377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48152</xdr:rowOff>
    </xdr:from>
    <xdr:to>
      <xdr:col>15</xdr:col>
      <xdr:colOff>101600</xdr:colOff>
      <xdr:row>58</xdr:row>
      <xdr:rowOff>149752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140879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54703</xdr:rowOff>
    </xdr:from>
    <xdr:to>
      <xdr:col>10</xdr:col>
      <xdr:colOff>165100</xdr:colOff>
      <xdr:row>58</xdr:row>
      <xdr:rowOff>156303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147430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46093</xdr:rowOff>
    </xdr:from>
    <xdr:to>
      <xdr:col>6</xdr:col>
      <xdr:colOff>38100</xdr:colOff>
      <xdr:row>58</xdr:row>
      <xdr:rowOff>147693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139929</xdr:rowOff>
    </xdr:from>
    <xdr:to>
      <xdr:col>24</xdr:col>
      <xdr:colOff>63500</xdr:colOff>
      <xdr:row>72</xdr:row>
      <xdr:rowOff>150161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12879"/>
          <a:ext cx="838200" cy="1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139929</xdr:rowOff>
    </xdr:from>
    <xdr:to>
      <xdr:col>19</xdr:col>
      <xdr:colOff>177800</xdr:colOff>
      <xdr:row>72</xdr:row>
      <xdr:rowOff>167927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12879"/>
          <a:ext cx="889000" cy="19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167927</xdr:rowOff>
    </xdr:from>
    <xdr:to>
      <xdr:col>15</xdr:col>
      <xdr:colOff>50800</xdr:colOff>
      <xdr:row>73</xdr:row>
      <xdr:rowOff>111060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2327"/>
          <a:ext cx="889000" cy="1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111060</xdr:rowOff>
    </xdr:from>
    <xdr:to>
      <xdr:col>10</xdr:col>
      <xdr:colOff>114300</xdr:colOff>
      <xdr:row>74</xdr:row>
      <xdr:rowOff>17584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26910"/>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99361</xdr:rowOff>
    </xdr:from>
    <xdr:to>
      <xdr:col>24</xdr:col>
      <xdr:colOff>114300</xdr:colOff>
      <xdr:row>73</xdr:row>
      <xdr:rowOff>29511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122238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89129</xdr:rowOff>
    </xdr:from>
    <xdr:to>
      <xdr:col>20</xdr:col>
      <xdr:colOff>38100</xdr:colOff>
      <xdr:row>72</xdr:row>
      <xdr:rowOff>19279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35806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117127</xdr:rowOff>
    </xdr:from>
    <xdr:to>
      <xdr:col>15</xdr:col>
      <xdr:colOff>101600</xdr:colOff>
      <xdr:row>73</xdr:row>
      <xdr:rowOff>47277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63804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3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60260</xdr:rowOff>
    </xdr:from>
    <xdr:to>
      <xdr:col>10</xdr:col>
      <xdr:colOff>165100</xdr:colOff>
      <xdr:row>73</xdr:row>
      <xdr:rowOff>161860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138234</xdr:rowOff>
    </xdr:from>
    <xdr:to>
      <xdr:col>6</xdr:col>
      <xdr:colOff>38100</xdr:colOff>
      <xdr:row>74</xdr:row>
      <xdr:rowOff>68384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84911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141892</xdr:rowOff>
    </xdr:from>
    <xdr:to>
      <xdr:col>24</xdr:col>
      <xdr:colOff>63500</xdr:colOff>
      <xdr:row>98</xdr:row>
      <xdr:rowOff>144270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3992"/>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132122</xdr:rowOff>
    </xdr:from>
    <xdr:to>
      <xdr:col>19</xdr:col>
      <xdr:colOff>177800</xdr:colOff>
      <xdr:row>98</xdr:row>
      <xdr:rowOff>144270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422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128482</xdr:rowOff>
    </xdr:from>
    <xdr:to>
      <xdr:col>15</xdr:col>
      <xdr:colOff>50800</xdr:colOff>
      <xdr:row>98</xdr:row>
      <xdr:rowOff>132122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0582"/>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126842</xdr:rowOff>
    </xdr:from>
    <xdr:to>
      <xdr:col>10</xdr:col>
      <xdr:colOff>114300</xdr:colOff>
      <xdr:row>98</xdr:row>
      <xdr:rowOff>128482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8942"/>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91092</xdr:rowOff>
    </xdr:from>
    <xdr:to>
      <xdr:col>24</xdr:col>
      <xdr:colOff>114300</xdr:colOff>
      <xdr:row>99</xdr:row>
      <xdr:rowOff>21242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93470</xdr:rowOff>
    </xdr:from>
    <xdr:to>
      <xdr:col>20</xdr:col>
      <xdr:colOff>38100</xdr:colOff>
      <xdr:row>99</xdr:row>
      <xdr:rowOff>23620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81322</xdr:rowOff>
    </xdr:from>
    <xdr:to>
      <xdr:col>15</xdr:col>
      <xdr:colOff>101600</xdr:colOff>
      <xdr:row>99</xdr:row>
      <xdr:rowOff>11472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77682</xdr:rowOff>
    </xdr:from>
    <xdr:to>
      <xdr:col>10</xdr:col>
      <xdr:colOff>165100</xdr:colOff>
      <xdr:row>99</xdr:row>
      <xdr:rowOff>7832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76042</xdr:rowOff>
    </xdr:from>
    <xdr:to>
      <xdr:col>6</xdr:col>
      <xdr:colOff>38100</xdr:colOff>
      <xdr:row>99</xdr:row>
      <xdr:rowOff>6192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168769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40379</xdr:rowOff>
    </xdr:from>
    <xdr:to>
      <xdr:col>55</xdr:col>
      <xdr:colOff>0</xdr:colOff>
      <xdr:row>56</xdr:row>
      <xdr:rowOff>125875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1579"/>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40379</xdr:rowOff>
    </xdr:from>
    <xdr:to>
      <xdr:col>50</xdr:col>
      <xdr:colOff>114300</xdr:colOff>
      <xdr:row>56</xdr:row>
      <xdr:rowOff>159451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1579"/>
          <a:ext cx="889000" cy="1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66085</xdr:rowOff>
    </xdr:from>
    <xdr:to>
      <xdr:col>45</xdr:col>
      <xdr:colOff>177800</xdr:colOff>
      <xdr:row>56</xdr:row>
      <xdr:rowOff>159451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67285"/>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54387</xdr:rowOff>
    </xdr:from>
    <xdr:to>
      <xdr:col>41</xdr:col>
      <xdr:colOff>50800</xdr:colOff>
      <xdr:row>56</xdr:row>
      <xdr:rowOff>66085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55587"/>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75075</xdr:rowOff>
    </xdr:from>
    <xdr:to>
      <xdr:col>55</xdr:col>
      <xdr:colOff>50800</xdr:colOff>
      <xdr:row>57</xdr:row>
      <xdr:rowOff>5225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53502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161029</xdr:rowOff>
    </xdr:from>
    <xdr:to>
      <xdr:col>50</xdr:col>
      <xdr:colOff>165100</xdr:colOff>
      <xdr:row>56</xdr:row>
      <xdr:rowOff>91179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107706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108651</xdr:rowOff>
    </xdr:from>
    <xdr:to>
      <xdr:col>46</xdr:col>
      <xdr:colOff>38100</xdr:colOff>
      <xdr:row>57</xdr:row>
      <xdr:rowOff>38801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29928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15285</xdr:rowOff>
    </xdr:from>
    <xdr:to>
      <xdr:col>41</xdr:col>
      <xdr:colOff>101600</xdr:colOff>
      <xdr:row>56</xdr:row>
      <xdr:rowOff>116885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133412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3587</xdr:rowOff>
    </xdr:from>
    <xdr:to>
      <xdr:col>36</xdr:col>
      <xdr:colOff>165100</xdr:colOff>
      <xdr:row>56</xdr:row>
      <xdr:rowOff>105187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95014</xdr:rowOff>
    </xdr:from>
    <xdr:to>
      <xdr:col>55</xdr:col>
      <xdr:colOff>0</xdr:colOff>
      <xdr:row>77</xdr:row>
      <xdr:rowOff>100735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96664"/>
          <a:ext cx="8382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95014</xdr:rowOff>
    </xdr:from>
    <xdr:to>
      <xdr:col>50</xdr:col>
      <xdr:colOff>114300</xdr:colOff>
      <xdr:row>77</xdr:row>
      <xdr:rowOff>107125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6664"/>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107125</xdr:rowOff>
    </xdr:from>
    <xdr:to>
      <xdr:col>45</xdr:col>
      <xdr:colOff>177800</xdr:colOff>
      <xdr:row>77</xdr:row>
      <xdr:rowOff>107336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0877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79710</xdr:rowOff>
    </xdr:from>
    <xdr:to>
      <xdr:col>41</xdr:col>
      <xdr:colOff>50800</xdr:colOff>
      <xdr:row>77</xdr:row>
      <xdr:rowOff>107336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81360"/>
          <a:ext cx="8890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49935</xdr:rowOff>
    </xdr:from>
    <xdr:to>
      <xdr:col>55</xdr:col>
      <xdr:colOff>50800</xdr:colOff>
      <xdr:row>77</xdr:row>
      <xdr:rowOff>151535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136312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44214</xdr:rowOff>
    </xdr:from>
    <xdr:to>
      <xdr:col>50</xdr:col>
      <xdr:colOff>165100</xdr:colOff>
      <xdr:row>77</xdr:row>
      <xdr:rowOff>145814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136941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56325</xdr:rowOff>
    </xdr:from>
    <xdr:to>
      <xdr:col>46</xdr:col>
      <xdr:colOff>38100</xdr:colOff>
      <xdr:row>77</xdr:row>
      <xdr:rowOff>157925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56536</xdr:rowOff>
    </xdr:from>
    <xdr:to>
      <xdr:col>41</xdr:col>
      <xdr:colOff>101600</xdr:colOff>
      <xdr:row>77</xdr:row>
      <xdr:rowOff>158136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149263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28910</xdr:rowOff>
    </xdr:from>
    <xdr:to>
      <xdr:col>36</xdr:col>
      <xdr:colOff>165100</xdr:colOff>
      <xdr:row>77</xdr:row>
      <xdr:rowOff>130510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50149</xdr:rowOff>
    </xdr:from>
    <xdr:to>
      <xdr:col>55</xdr:col>
      <xdr:colOff>0</xdr:colOff>
      <xdr:row>97</xdr:row>
      <xdr:rowOff>51191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0799"/>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51191</xdr:rowOff>
    </xdr:from>
    <xdr:to>
      <xdr:col>50</xdr:col>
      <xdr:colOff>114300</xdr:colOff>
      <xdr:row>97</xdr:row>
      <xdr:rowOff>78445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1841"/>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30096</xdr:rowOff>
    </xdr:from>
    <xdr:to>
      <xdr:col>45</xdr:col>
      <xdr:colOff>177800</xdr:colOff>
      <xdr:row>97</xdr:row>
      <xdr:rowOff>78445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074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131804</xdr:rowOff>
    </xdr:from>
    <xdr:to>
      <xdr:col>41</xdr:col>
      <xdr:colOff>50800</xdr:colOff>
      <xdr:row>97</xdr:row>
      <xdr:rowOff>30096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1004"/>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170799</xdr:rowOff>
    </xdr:from>
    <xdr:to>
      <xdr:col>55</xdr:col>
      <xdr:colOff>50800</xdr:colOff>
      <xdr:row>97</xdr:row>
      <xdr:rowOff>100949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149226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391</xdr:rowOff>
    </xdr:from>
    <xdr:to>
      <xdr:col>50</xdr:col>
      <xdr:colOff>165100</xdr:colOff>
      <xdr:row>97</xdr:row>
      <xdr:rowOff>101991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27645</xdr:rowOff>
    </xdr:from>
    <xdr:to>
      <xdr:col>46</xdr:col>
      <xdr:colOff>38100</xdr:colOff>
      <xdr:row>97</xdr:row>
      <xdr:rowOff>129245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150746</xdr:rowOff>
    </xdr:from>
    <xdr:to>
      <xdr:col>41</xdr:col>
      <xdr:colOff>101600</xdr:colOff>
      <xdr:row>97</xdr:row>
      <xdr:rowOff>80896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72023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81004</xdr:rowOff>
    </xdr:from>
    <xdr:to>
      <xdr:col>36</xdr:col>
      <xdr:colOff>165100</xdr:colOff>
      <xdr:row>97</xdr:row>
      <xdr:rowOff>11154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136385</xdr:rowOff>
    </xdr:from>
    <xdr:to>
      <xdr:col>85</xdr:col>
      <xdr:colOff>127000</xdr:colOff>
      <xdr:row>37</xdr:row>
      <xdr:rowOff>137163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80035"/>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133665</xdr:rowOff>
    </xdr:from>
    <xdr:to>
      <xdr:col>81</xdr:col>
      <xdr:colOff>50800</xdr:colOff>
      <xdr:row>37</xdr:row>
      <xdr:rowOff>136385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0586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161897</xdr:rowOff>
    </xdr:from>
    <xdr:to>
      <xdr:col>76</xdr:col>
      <xdr:colOff>114300</xdr:colOff>
      <xdr:row>36</xdr:row>
      <xdr:rowOff>133665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819747"/>
          <a:ext cx="889000" cy="4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161897</xdr:rowOff>
    </xdr:from>
    <xdr:to>
      <xdr:col>71</xdr:col>
      <xdr:colOff>177800</xdr:colOff>
      <xdr:row>35</xdr:row>
      <xdr:rowOff>90139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819747"/>
          <a:ext cx="889000" cy="2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86363</xdr:rowOff>
    </xdr:from>
    <xdr:to>
      <xdr:col>85</xdr:col>
      <xdr:colOff>177800</xdr:colOff>
      <xdr:row>38</xdr:row>
      <xdr:rowOff>16512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30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64790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85585</xdr:rowOff>
    </xdr:from>
    <xdr:to>
      <xdr:col>81</xdr:col>
      <xdr:colOff>101600</xdr:colOff>
      <xdr:row>38</xdr:row>
      <xdr:rowOff>15735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82865</xdr:rowOff>
    </xdr:from>
    <xdr:to>
      <xdr:col>76</xdr:col>
      <xdr:colOff>165100</xdr:colOff>
      <xdr:row>37</xdr:row>
      <xdr:rowOff>13015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29542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111097</xdr:rowOff>
    </xdr:from>
    <xdr:to>
      <xdr:col>72</xdr:col>
      <xdr:colOff>38100</xdr:colOff>
      <xdr:row>34</xdr:row>
      <xdr:rowOff>41247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57774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39339</xdr:rowOff>
    </xdr:from>
    <xdr:to>
      <xdr:col>67</xdr:col>
      <xdr:colOff>101600</xdr:colOff>
      <xdr:row>35</xdr:row>
      <xdr:rowOff>140939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157466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25674</xdr:rowOff>
    </xdr:from>
    <xdr:to>
      <xdr:col>85</xdr:col>
      <xdr:colOff>127000</xdr:colOff>
      <xdr:row>57</xdr:row>
      <xdr:rowOff>55434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98324"/>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133098</xdr:rowOff>
    </xdr:from>
    <xdr:to>
      <xdr:col>81</xdr:col>
      <xdr:colOff>50800</xdr:colOff>
      <xdr:row>57</xdr:row>
      <xdr:rowOff>25674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34298"/>
          <a:ext cx="889000" cy="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133098</xdr:rowOff>
    </xdr:from>
    <xdr:to>
      <xdr:col>76</xdr:col>
      <xdr:colOff>114300</xdr:colOff>
      <xdr:row>57</xdr:row>
      <xdr:rowOff>40483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34298"/>
          <a:ext cx="8890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1237</xdr:rowOff>
    </xdr:from>
    <xdr:to>
      <xdr:col>71</xdr:col>
      <xdr:colOff>177800</xdr:colOff>
      <xdr:row>57</xdr:row>
      <xdr:rowOff>40483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430987"/>
          <a:ext cx="889000" cy="38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4634</xdr:rowOff>
    </xdr:from>
    <xdr:to>
      <xdr:col>85</xdr:col>
      <xdr:colOff>177800</xdr:colOff>
      <xdr:row>57</xdr:row>
      <xdr:rowOff>106234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146324</xdr:rowOff>
    </xdr:from>
    <xdr:to>
      <xdr:col>81</xdr:col>
      <xdr:colOff>101600</xdr:colOff>
      <xdr:row>57</xdr:row>
      <xdr:rowOff>76474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67601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82298</xdr:rowOff>
    </xdr:from>
    <xdr:to>
      <xdr:col>76</xdr:col>
      <xdr:colOff>165100</xdr:colOff>
      <xdr:row>57</xdr:row>
      <xdr:rowOff>12448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28975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161133</xdr:rowOff>
    </xdr:from>
    <xdr:to>
      <xdr:col>72</xdr:col>
      <xdr:colOff>38100</xdr:colOff>
      <xdr:row>57</xdr:row>
      <xdr:rowOff>91283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82410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121887</xdr:rowOff>
    </xdr:from>
    <xdr:to>
      <xdr:col>67</xdr:col>
      <xdr:colOff>101600</xdr:colOff>
      <xdr:row>55</xdr:row>
      <xdr:rowOff>52037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3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68564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15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156541</xdr:rowOff>
    </xdr:from>
    <xdr:to>
      <xdr:col>85</xdr:col>
      <xdr:colOff>127000</xdr:colOff>
      <xdr:row>78</xdr:row>
      <xdr:rowOff>6731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186741"/>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119317</xdr:rowOff>
    </xdr:from>
    <xdr:to>
      <xdr:col>81</xdr:col>
      <xdr:colOff>50800</xdr:colOff>
      <xdr:row>76</xdr:row>
      <xdr:rowOff>156541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2292267"/>
          <a:ext cx="889000" cy="89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119317</xdr:rowOff>
    </xdr:from>
    <xdr:to>
      <xdr:col>76</xdr:col>
      <xdr:colOff>114300</xdr:colOff>
      <xdr:row>74</xdr:row>
      <xdr:rowOff>7493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2292267"/>
          <a:ext cx="889000" cy="4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7493</xdr:rowOff>
    </xdr:from>
    <xdr:to>
      <xdr:col>71</xdr:col>
      <xdr:colOff>177800</xdr:colOff>
      <xdr:row>77</xdr:row>
      <xdr:rowOff>65081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2694793"/>
          <a:ext cx="889000" cy="5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127381</xdr:rowOff>
    </xdr:from>
    <xdr:to>
      <xdr:col>85</xdr:col>
      <xdr:colOff>177800</xdr:colOff>
      <xdr:row>78</xdr:row>
      <xdr:rowOff>57531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105808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105741</xdr:rowOff>
    </xdr:from>
    <xdr:to>
      <xdr:col>81</xdr:col>
      <xdr:colOff>101600</xdr:colOff>
      <xdr:row>77</xdr:row>
      <xdr:rowOff>35891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52417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9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68517</xdr:rowOff>
    </xdr:from>
    <xdr:to>
      <xdr:col>76</xdr:col>
      <xdr:colOff>165100</xdr:colOff>
      <xdr:row>71</xdr:row>
      <xdr:rowOff>170117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15194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0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128143</xdr:rowOff>
    </xdr:from>
    <xdr:to>
      <xdr:col>72</xdr:col>
      <xdr:colOff>38100</xdr:colOff>
      <xdr:row>74</xdr:row>
      <xdr:rowOff>58293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6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74820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4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14281</xdr:rowOff>
    </xdr:from>
    <xdr:to>
      <xdr:col>67</xdr:col>
      <xdr:colOff>101600</xdr:colOff>
      <xdr:row>77</xdr:row>
      <xdr:rowOff>115881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2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132408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31600</xdr:rowOff>
    </xdr:from>
    <xdr:to>
      <xdr:col>85</xdr:col>
      <xdr:colOff>127000</xdr:colOff>
      <xdr:row>96</xdr:row>
      <xdr:rowOff>70320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90800"/>
          <a:ext cx="8382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70320</xdr:rowOff>
    </xdr:from>
    <xdr:to>
      <xdr:col>81</xdr:col>
      <xdr:colOff>50800</xdr:colOff>
      <xdr:row>96</xdr:row>
      <xdr:rowOff>75884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75884</xdr:rowOff>
    </xdr:from>
    <xdr:to>
      <xdr:col>76</xdr:col>
      <xdr:colOff>114300</xdr:colOff>
      <xdr:row>96</xdr:row>
      <xdr:rowOff>99878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99878</xdr:rowOff>
    </xdr:from>
    <xdr:to>
      <xdr:col>71</xdr:col>
      <xdr:colOff>177800</xdr:colOff>
      <xdr:row>96</xdr:row>
      <xdr:rowOff>124854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59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152250</xdr:rowOff>
    </xdr:from>
    <xdr:to>
      <xdr:col>85</xdr:col>
      <xdr:colOff>177800</xdr:colOff>
      <xdr:row>96</xdr:row>
      <xdr:rowOff>82400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3677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19520</xdr:rowOff>
    </xdr:from>
    <xdr:to>
      <xdr:col>81</xdr:col>
      <xdr:colOff>101600</xdr:colOff>
      <xdr:row>96</xdr:row>
      <xdr:rowOff>121120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137647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25084</xdr:rowOff>
    </xdr:from>
    <xdr:to>
      <xdr:col>76</xdr:col>
      <xdr:colOff>165100</xdr:colOff>
      <xdr:row>96</xdr:row>
      <xdr:rowOff>126684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143211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49078</xdr:rowOff>
    </xdr:from>
    <xdr:to>
      <xdr:col>72</xdr:col>
      <xdr:colOff>38100</xdr:colOff>
      <xdr:row>96</xdr:row>
      <xdr:rowOff>150678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167205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74054</xdr:rowOff>
    </xdr:from>
    <xdr:to>
      <xdr:col>67</xdr:col>
      <xdr:colOff>101600</xdr:colOff>
      <xdr:row>97</xdr:row>
      <xdr:rowOff>4204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20731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が特段高い水準を推移していることである。民生費は一人あたり</a:t>
          </a:r>
          <a:r>
            <a:rPr kumimoji="1" lang="en-US" altLang="ja-JP" sz="1100">
              <a:solidFill>
                <a:schemeClr val="dk1"/>
              </a:solidFill>
              <a:effectLst/>
              <a:latin typeface="+mn-lt"/>
              <a:ea typeface="+mn-ea"/>
              <a:cs typeface="+mn-cs"/>
            </a:rPr>
            <a:t>195,539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98,644</a:t>
          </a:r>
          <a:r>
            <a:rPr kumimoji="1" lang="ja-JP" altLang="ja-JP" sz="1100">
              <a:solidFill>
                <a:schemeClr val="dk1"/>
              </a:solidFill>
              <a:effectLst/>
              <a:latin typeface="+mn-lt"/>
              <a:ea typeface="+mn-ea"/>
              <a:cs typeface="+mn-cs"/>
            </a:rPr>
            <a:t>円となっている。この主な要因として、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町の重要施策として実施している少子化・子育て支援施策、給付費等に係る扶助費等が他市町村に比べ高い水準にあることが挙げられる。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については東日本大震災発生後、防災計画の見直しを行い、</a:t>
          </a:r>
          <a:r>
            <a:rPr kumimoji="1" lang="ja-JP" altLang="en-US" sz="1100">
              <a:solidFill>
                <a:schemeClr val="dk1"/>
              </a:solidFill>
              <a:effectLst/>
              <a:latin typeface="+mn-lt"/>
              <a:ea typeface="+mn-ea"/>
              <a:cs typeface="+mn-cs"/>
            </a:rPr>
            <a:t>平成２３年度より</a:t>
          </a:r>
          <a:r>
            <a:rPr kumimoji="1" lang="ja-JP" altLang="ja-JP" sz="1100">
              <a:solidFill>
                <a:schemeClr val="dk1"/>
              </a:solidFill>
              <a:effectLst/>
              <a:latin typeface="+mn-lt"/>
              <a:ea typeface="+mn-ea"/>
              <a:cs typeface="+mn-cs"/>
            </a:rPr>
            <a:t>緊急防災・減災事業債を活用し拠点避難地、避難所施設等の整備を実施してきたことによ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、地方債の償還が</a:t>
          </a:r>
          <a:r>
            <a:rPr kumimoji="1" lang="ja-JP" altLang="en-US" sz="1100">
              <a:solidFill>
                <a:schemeClr val="dk1"/>
              </a:solidFill>
              <a:effectLst/>
              <a:latin typeface="+mn-lt"/>
              <a:ea typeface="+mn-ea"/>
              <a:cs typeface="+mn-cs"/>
            </a:rPr>
            <a:t>増加したことが考えられる。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ピークを迎える見込みであり、今後も増加していくものと考えられる。</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a:t>
          </a:r>
          <a:r>
            <a:rPr kumimoji="1" lang="ja-JP" altLang="en-US" sz="1100">
              <a:solidFill>
                <a:sysClr val="windowText" lastClr="000000"/>
              </a:solidFill>
              <a:effectLst/>
              <a:latin typeface="+mn-lt"/>
              <a:ea typeface="+mn-ea"/>
              <a:cs typeface="+mn-cs"/>
            </a:rPr>
            <a:t>、衛生費については、ゴミ処理事業を広域行政で行っているため、熊本県平均や類似団体と比較して低い水準を保っているが、今後、新ゴミ処理施設の建設計画もあるため、数年先には増加していくことが見込まれる状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実質収支額においては、保育所入所児童運営事業における特定財源（国庫・県交付金）が次年度精算（＋</a:t>
          </a:r>
          <a:r>
            <a:rPr kumimoji="1" lang="en-US" altLang="ja-JP" sz="1000">
              <a:solidFill>
                <a:schemeClr val="dk1"/>
              </a:solidFill>
              <a:effectLst/>
              <a:latin typeface="+mn-lt"/>
              <a:ea typeface="+mn-ea"/>
              <a:cs typeface="+mn-cs"/>
            </a:rPr>
            <a:t>60,000</a:t>
          </a:r>
          <a:r>
            <a:rPr kumimoji="1" lang="ja-JP" altLang="en-US" sz="1000">
              <a:solidFill>
                <a:schemeClr val="dk1"/>
              </a:solidFill>
              <a:effectLst/>
              <a:latin typeface="+mn-lt"/>
              <a:ea typeface="+mn-ea"/>
              <a:cs typeface="+mn-cs"/>
            </a:rPr>
            <a:t>千円）となったため、その分を一般財源で補わなければならなくなり、本来残るはずの実質収支が減少した。</a:t>
          </a:r>
        </a:p>
        <a:p>
          <a:r>
            <a:rPr kumimoji="1" lang="ja-JP" altLang="en-US" sz="1000">
              <a:solidFill>
                <a:schemeClr val="dk1"/>
              </a:solidFill>
              <a:effectLst/>
              <a:latin typeface="+mn-lt"/>
              <a:ea typeface="+mn-ea"/>
              <a:cs typeface="+mn-cs"/>
            </a:rPr>
            <a:t>　また、実質収支比率において、標準財政規模はほぼ増減はなかったが、実質収支が減少したことにより、実質収支比率も低下している状況である。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実質単年度収支においては、地方債の償還（＋</a:t>
          </a:r>
          <a:r>
            <a:rPr kumimoji="1" lang="en-US" altLang="ja-JP" sz="1000">
              <a:solidFill>
                <a:schemeClr val="dk1"/>
              </a:solidFill>
              <a:effectLst/>
              <a:latin typeface="+mn-lt"/>
              <a:ea typeface="+mn-ea"/>
              <a:cs typeface="+mn-cs"/>
            </a:rPr>
            <a:t>50,738</a:t>
          </a:r>
          <a:r>
            <a:rPr kumimoji="1" lang="ja-JP" altLang="en-US" sz="1000">
              <a:solidFill>
                <a:schemeClr val="dk1"/>
              </a:solidFill>
              <a:effectLst/>
              <a:latin typeface="+mn-lt"/>
              <a:ea typeface="+mn-ea"/>
              <a:cs typeface="+mn-cs"/>
            </a:rPr>
            <a:t>千円）や特別会計への繰出金（＋</a:t>
          </a:r>
          <a:r>
            <a:rPr kumimoji="1" lang="en-US" altLang="ja-JP" sz="1000">
              <a:solidFill>
                <a:schemeClr val="dk1"/>
              </a:solidFill>
              <a:effectLst/>
              <a:latin typeface="+mn-lt"/>
              <a:ea typeface="+mn-ea"/>
              <a:cs typeface="+mn-cs"/>
            </a:rPr>
            <a:t>44,035</a:t>
          </a:r>
          <a:r>
            <a:rPr kumimoji="1" lang="ja-JP" altLang="en-US" sz="1000">
              <a:solidFill>
                <a:schemeClr val="dk1"/>
              </a:solidFill>
              <a:effectLst/>
              <a:latin typeface="+mn-lt"/>
              <a:ea typeface="+mn-ea"/>
              <a:cs typeface="+mn-cs"/>
            </a:rPr>
            <a:t>千円）などが増加していることにより、基金取り崩しを余儀なくされている状況が続いている。また、公債費のピークが令和２年度となっており、今後も厳しい財政状況が続く見込みである。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１１年ぶり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税率改訂を行ったことで、</a:t>
          </a:r>
          <a:r>
            <a:rPr kumimoji="1" lang="ja-JP" altLang="en-US" sz="1100">
              <a:solidFill>
                <a:schemeClr val="dk1"/>
              </a:solidFill>
              <a:effectLst/>
              <a:latin typeface="+mn-lt"/>
              <a:ea typeface="+mn-ea"/>
              <a:cs typeface="+mn-cs"/>
            </a:rPr>
            <a:t>その後は</a:t>
          </a:r>
          <a:r>
            <a:rPr kumimoji="1" lang="ja-JP" altLang="ja-JP" sz="1100">
              <a:solidFill>
                <a:schemeClr val="dk1"/>
              </a:solidFill>
              <a:effectLst/>
              <a:latin typeface="+mn-lt"/>
              <a:ea typeface="+mn-ea"/>
              <a:cs typeface="+mn-cs"/>
            </a:rPr>
            <a:t>黒字額が増加した。</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平成３１年度までで平成２０年度に借り入れた繰上償還債の償還が完了することが見込まれており、今後公債費の減少が見込まれている</a:t>
          </a:r>
          <a:r>
            <a:rPr kumimoji="1" lang="ja-JP" altLang="en-US" sz="1100">
              <a:solidFill>
                <a:schemeClr val="dk1"/>
              </a:solidFill>
              <a:effectLst/>
              <a:latin typeface="+mn-lt"/>
              <a:ea typeface="+mn-ea"/>
              <a:cs typeface="+mn-cs"/>
            </a:rPr>
            <a:t>。（平成２１年度料金改定）</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下水道特別会計においては、一般会計からの公債費財源操出しが、今後１０年間は２億円程度で推移することが見込まれている。</a:t>
          </a:r>
          <a:r>
            <a:rPr kumimoji="1" lang="ja-JP" altLang="en-US" sz="1100">
              <a:solidFill>
                <a:schemeClr val="dk1"/>
              </a:solidFill>
              <a:effectLst/>
              <a:latin typeface="+mn-lt"/>
              <a:ea typeface="+mn-ea"/>
              <a:cs typeface="+mn-cs"/>
            </a:rPr>
            <a:t>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a:t>
          </a:r>
          <a:r>
            <a:rPr kumimoji="1" lang="ja-JP" altLang="en-US" sz="1100">
              <a:solidFill>
                <a:schemeClr val="dk1"/>
              </a:solidFill>
              <a:effectLst/>
              <a:latin typeface="+mn-lt"/>
              <a:ea typeface="+mn-ea"/>
              <a:cs typeface="+mn-cs"/>
            </a:rPr>
            <a:t>２区画の</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があったため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販売促進の経費を賄うことができた。</a:t>
          </a:r>
          <a:r>
            <a:rPr kumimoji="1" lang="ja-JP" altLang="ja-JP" sz="1100">
              <a:solidFill>
                <a:schemeClr val="dk1"/>
              </a:solidFill>
              <a:effectLst/>
              <a:latin typeface="+mn-lt"/>
              <a:ea typeface="+mn-ea"/>
              <a:cs typeface="+mn-cs"/>
            </a:rPr>
            <a:t>今後も土地</a:t>
          </a:r>
          <a:r>
            <a:rPr kumimoji="1" lang="ja-JP" altLang="en-US" sz="1100">
              <a:solidFill>
                <a:schemeClr val="dk1"/>
              </a:solidFill>
              <a:effectLst/>
              <a:latin typeface="+mn-lt"/>
              <a:ea typeface="+mn-ea"/>
              <a:cs typeface="+mn-cs"/>
            </a:rPr>
            <a:t>の販売・促進</a:t>
          </a:r>
          <a:r>
            <a:rPr kumimoji="1" lang="ja-JP" altLang="ja-JP" sz="1100">
              <a:solidFill>
                <a:schemeClr val="dk1"/>
              </a:solidFill>
              <a:effectLst/>
              <a:latin typeface="+mn-lt"/>
              <a:ea typeface="+mn-ea"/>
              <a:cs typeface="+mn-cs"/>
            </a:rPr>
            <a:t>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実質公債費比率（分子）について、近年の地方債借入の増加に伴い、地方債残高が増加しており、元利償還金も増加</a:t>
          </a:r>
          <a:r>
            <a:rPr kumimoji="1" lang="ja-JP" altLang="ja-JP" sz="1100" baseline="0">
              <a:solidFill>
                <a:schemeClr val="dk1"/>
              </a:solidFill>
              <a:effectLst/>
              <a:latin typeface="+mn-lt"/>
              <a:ea typeface="+mn-ea"/>
              <a:cs typeface="+mn-cs"/>
            </a:rPr>
            <a:t>している。一方、公営企業債の元利償還金に対する繰入金は年々減少しており、今後も減少していく見込みである。</a:t>
          </a:r>
          <a:endParaRPr lang="ja-JP" altLang="ja-JP" sz="1400">
            <a:effectLst/>
          </a:endParaRPr>
        </a:p>
        <a:p>
          <a:r>
            <a:rPr kumimoji="1" lang="ja-JP" altLang="ja-JP" sz="1100" baseline="0">
              <a:solidFill>
                <a:schemeClr val="dk1"/>
              </a:solidFill>
              <a:effectLst/>
              <a:latin typeface="+mn-lt"/>
              <a:ea typeface="+mn-ea"/>
              <a:cs typeface="+mn-cs"/>
            </a:rPr>
            <a:t>　しかし、一般会計においては、</a:t>
          </a:r>
          <a:r>
            <a:rPr kumimoji="1" lang="ja-JP" altLang="ja-JP" sz="1100">
              <a:solidFill>
                <a:schemeClr val="dk1"/>
              </a:solidFill>
              <a:effectLst/>
              <a:latin typeface="+mn-lt"/>
              <a:ea typeface="+mn-ea"/>
              <a:cs typeface="+mn-cs"/>
            </a:rPr>
            <a:t>今後、元利償還金が増加し、</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２年度にピークを迎える見込みであることから、今後も町振興計画に沿った地方債残高の圧縮に努める。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公債費の元利償還金のピークが令和２年度と見込まれており、今後の財政状況次第では、その財源として充てることとしている。現状では積み増すほどの財政的余裕はない状況である。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一般会計において、平成２３年度から緊急防災・減災事業や都市再生整備計画事業、漁村再生交付金事業等の大型事業に積極的に取り組んできたことに伴う、地方債残高の増加と基金の減少がみられる。</a:t>
          </a:r>
          <a:endParaRPr lang="ja-JP" altLang="ja-JP" sz="1400">
            <a:effectLst/>
          </a:endParaRPr>
        </a:p>
        <a:p>
          <a:r>
            <a:rPr kumimoji="1" lang="ja-JP" altLang="ja-JP" sz="1100">
              <a:solidFill>
                <a:schemeClr val="dk1"/>
              </a:solidFill>
              <a:effectLst/>
              <a:latin typeface="+mn-lt"/>
              <a:ea typeface="+mn-ea"/>
              <a:cs typeface="+mn-cs"/>
            </a:rPr>
            <a:t>　一方で、公営企業においては、公営企業債等の元利償還が年々進み、確実に公営企業債残高が減少している。</a:t>
          </a:r>
          <a:endParaRPr lang="ja-JP" altLang="ja-JP" sz="1400">
            <a:effectLst/>
          </a:endParaRPr>
        </a:p>
        <a:p>
          <a:r>
            <a:rPr kumimoji="1" lang="ja-JP" altLang="ja-JP" sz="1100">
              <a:solidFill>
                <a:schemeClr val="dk1"/>
              </a:solidFill>
              <a:effectLst/>
              <a:latin typeface="+mn-lt"/>
              <a:ea typeface="+mn-ea"/>
              <a:cs typeface="+mn-cs"/>
            </a:rPr>
            <a:t>　また、退職手当負担見込額においては、退職者数の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今後も、新たな地方債の借入を最小限にとどめるとともに、地方債残高の圧縮に努め、将来負担額の改善を図っていく。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・財政調整基金については、決算剰余金</a:t>
          </a:r>
          <a:r>
            <a:rPr kumimoji="1" lang="ja-JP" altLang="en-US" sz="1100">
              <a:solidFill>
                <a:schemeClr val="dk1"/>
              </a:solidFill>
              <a:effectLst/>
              <a:latin typeface="+mn-lt"/>
              <a:ea typeface="+mn-ea"/>
              <a:cs typeface="+mn-cs"/>
            </a:rPr>
            <a:t>５千５</a:t>
          </a:r>
          <a:r>
            <a:rPr kumimoji="1" lang="ja-JP" altLang="ja-JP" sz="1100">
              <a:solidFill>
                <a:schemeClr val="dk1"/>
              </a:solidFill>
              <a:effectLst/>
              <a:latin typeface="+mn-lt"/>
              <a:ea typeface="+mn-ea"/>
              <a:cs typeface="+mn-cs"/>
            </a:rPr>
            <a:t>百万円を「財政調整基金」に積み立てた一方で、</a:t>
          </a:r>
          <a:r>
            <a:rPr kumimoji="1" lang="ja-JP" altLang="en-US" sz="1100">
              <a:solidFill>
                <a:schemeClr val="dk1"/>
              </a:solidFill>
              <a:effectLst/>
              <a:latin typeface="+mn-lt"/>
              <a:ea typeface="+mn-ea"/>
              <a:cs typeface="+mn-cs"/>
            </a:rPr>
            <a:t>財源調整として１億２千５百７０万円</a:t>
          </a:r>
          <a:r>
            <a:rPr kumimoji="1" lang="ja-JP" altLang="ja-JP" sz="1100">
              <a:solidFill>
                <a:sysClr val="windowText" lastClr="000000"/>
              </a:solidFill>
              <a:effectLst/>
              <a:latin typeface="+mn-lt"/>
              <a:ea typeface="+mn-ea"/>
              <a:cs typeface="+mn-cs"/>
            </a:rPr>
            <a:t>を取り崩した。</a:t>
          </a:r>
          <a:r>
            <a:rPr kumimoji="1" lang="ja-JP" altLang="en-US" sz="1100">
              <a:solidFill>
                <a:sysClr val="windowText" lastClr="000000"/>
              </a:solidFill>
              <a:effectLst/>
              <a:latin typeface="+mn-lt"/>
              <a:ea typeface="+mn-ea"/>
              <a:cs typeface="+mn-cs"/>
            </a:rPr>
            <a:t>また、減債基金も５千万円を取り崩し公債費へ充当した。さらに</a:t>
          </a:r>
          <a:r>
            <a:rPr kumimoji="1" lang="ja-JP" altLang="ja-JP" sz="1100">
              <a:solidFill>
                <a:sysClr val="windowText" lastClr="000000"/>
              </a:solidFill>
              <a:effectLst/>
              <a:latin typeface="+mn-lt"/>
              <a:ea typeface="+mn-ea"/>
              <a:cs typeface="+mn-cs"/>
            </a:rPr>
            <a:t>、特定目的基金について、下記のとおり取</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崩し及び積み増しを行ったことから、基金全体としては</a:t>
          </a:r>
          <a:r>
            <a:rPr kumimoji="1" lang="ja-JP" altLang="en-US" sz="1100">
              <a:solidFill>
                <a:sysClr val="windowText" lastClr="000000"/>
              </a:solidFill>
              <a:effectLst/>
              <a:latin typeface="+mn-lt"/>
              <a:ea typeface="+mn-ea"/>
              <a:cs typeface="+mn-cs"/>
            </a:rPr>
            <a:t>１億２千７</a:t>
          </a:r>
          <a:r>
            <a:rPr kumimoji="1" lang="ja-JP" altLang="ja-JP" sz="110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・「特定目的基金」の各種取り崩し等による総額</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百</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万円の減額。</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学校校舎改築基金：</a:t>
          </a:r>
          <a:r>
            <a:rPr kumimoji="1" lang="ja-JP" altLang="en-US" sz="1100">
              <a:solidFill>
                <a:sysClr val="windowText" lastClr="000000"/>
              </a:solidFill>
              <a:effectLst/>
              <a:latin typeface="+mn-lt"/>
              <a:ea typeface="+mn-ea"/>
              <a:cs typeface="+mn-cs"/>
            </a:rPr>
            <a:t>苓北中学校の空調設置</a:t>
          </a:r>
          <a:r>
            <a:rPr kumimoji="1" lang="ja-JP" altLang="ja-JP" sz="1100">
              <a:solidFill>
                <a:sysClr val="windowText" lastClr="000000"/>
              </a:solidFill>
              <a:effectLst/>
              <a:latin typeface="+mn-lt"/>
              <a:ea typeface="+mn-ea"/>
              <a:cs typeface="+mn-cs"/>
            </a:rPr>
            <a:t>に伴う財源として</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a:t>
          </a:r>
          <a:r>
            <a:rPr kumimoji="1" lang="ja-JP" altLang="en-US" sz="1100">
              <a:solidFill>
                <a:sysClr val="windowText" lastClr="000000"/>
              </a:solidFill>
              <a:effectLst/>
              <a:latin typeface="+mn-lt"/>
              <a:ea typeface="+mn-ea"/>
              <a:cs typeface="+mn-cs"/>
            </a:rPr>
            <a:t>５０</a:t>
          </a:r>
          <a:r>
            <a:rPr kumimoji="1" lang="ja-JP" altLang="ja-JP" sz="1100">
              <a:solidFill>
                <a:sysClr val="windowText" lastClr="000000"/>
              </a:solidFill>
              <a:effectLst/>
              <a:latin typeface="+mn-lt"/>
              <a:ea typeface="+mn-ea"/>
              <a:cs typeface="+mn-cs"/>
            </a:rPr>
            <a:t>万円の減少。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ふるさとづくり応援基金：</a:t>
          </a:r>
          <a:r>
            <a:rPr kumimoji="1" lang="ja-JP" altLang="en-US" sz="1100">
              <a:solidFill>
                <a:sysClr val="windowText" lastClr="000000"/>
              </a:solidFill>
              <a:effectLst/>
              <a:latin typeface="+mn-lt"/>
              <a:ea typeface="+mn-ea"/>
              <a:cs typeface="+mn-cs"/>
            </a:rPr>
            <a:t>安心・安全・快適なまちづくり事業の財源として、５百万円の減少。</a:t>
          </a:r>
          <a:r>
            <a:rPr kumimoji="1" lang="ja-JP" altLang="ja-JP" sz="1100">
              <a:solidFill>
                <a:sysClr val="windowText" lastClr="000000"/>
              </a:solidFill>
              <a:effectLst/>
              <a:latin typeface="+mn-lt"/>
              <a:ea typeface="+mn-ea"/>
              <a:cs typeface="+mn-cs"/>
            </a:rPr>
            <a:t>ふるさと納税による基金積立２百</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万円の増加</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年度決算における地方債残高が</a:t>
          </a:r>
          <a:r>
            <a:rPr kumimoji="1" lang="ja-JP" altLang="en-US" sz="1100">
              <a:solidFill>
                <a:schemeClr val="dk1"/>
              </a:solidFill>
              <a:effectLst/>
              <a:latin typeface="+mn-lt"/>
              <a:ea typeface="+mn-ea"/>
              <a:cs typeface="+mn-cs"/>
            </a:rPr>
            <a:t>７，４８９</a:t>
          </a:r>
          <a:r>
            <a:rPr kumimoji="1" lang="ja-JP" altLang="ja-JP" sz="1100">
              <a:solidFill>
                <a:schemeClr val="dk1"/>
              </a:solidFill>
              <a:effectLst/>
              <a:latin typeface="+mn-lt"/>
              <a:ea typeface="+mn-ea"/>
              <a:cs typeface="+mn-cs"/>
            </a:rPr>
            <a:t>百万円であり、町の財政計画としては、平成２９年度から１０年間で２０億円減らしていく</a:t>
          </a:r>
          <a:r>
            <a:rPr kumimoji="1" lang="ja-JP" altLang="en-US" sz="1100">
              <a:solidFill>
                <a:schemeClr val="dk1"/>
              </a:solidFill>
              <a:effectLst/>
              <a:latin typeface="+mn-lt"/>
              <a:ea typeface="+mn-ea"/>
              <a:cs typeface="+mn-cs"/>
            </a:rPr>
            <a:t>計画を立てている</a:t>
          </a:r>
          <a:r>
            <a:rPr kumimoji="1" lang="ja-JP" altLang="ja-JP" sz="1100">
              <a:solidFill>
                <a:schemeClr val="dk1"/>
              </a:solidFill>
              <a:effectLst/>
              <a:latin typeface="+mn-lt"/>
              <a:ea typeface="+mn-ea"/>
              <a:cs typeface="+mn-cs"/>
            </a:rPr>
            <a:t>。また、公債費の元利償還金のピークが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２年度と見込まれ、現在の町振興計画において、</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３年度までは大規模事業が行われる計画であり、一般財源の不足が見込まれている。よってその財源として基金を充てることとしており、現状では積み増すほどの財政的余裕はない状況である。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・総合センター整備基金：町民総合センターの増改築事業資金に充当するための基金。</a:t>
          </a:r>
          <a:endParaRPr lang="ja-JP" altLang="ja-JP" sz="1400">
            <a:effectLst/>
          </a:endParaRPr>
        </a:p>
        <a:p>
          <a:r>
            <a:rPr kumimoji="1" lang="ja-JP" altLang="ja-JP" sz="1100">
              <a:solidFill>
                <a:schemeClr val="dk1"/>
              </a:solidFill>
              <a:effectLst/>
              <a:latin typeface="+mn-lt"/>
              <a:ea typeface="+mn-ea"/>
              <a:cs typeface="+mn-cs"/>
            </a:rPr>
            <a:t>　・社会福祉振興基金：高齢者及び障害者等の福祉の増進に要する経費に充当するための基金。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・学校校舎改築基金：小中学校の校舎等整備事業資金に充当するための基金。</a:t>
          </a:r>
          <a:endParaRPr lang="ja-JP" altLang="ja-JP" sz="1400">
            <a:effectLst/>
          </a:endParaRPr>
        </a:p>
        <a:p>
          <a:r>
            <a:rPr kumimoji="1" lang="ja-JP" altLang="ja-JP" sz="1100">
              <a:solidFill>
                <a:schemeClr val="dk1"/>
              </a:solidFill>
              <a:effectLst/>
              <a:latin typeface="+mn-lt"/>
              <a:ea typeface="+mn-ea"/>
              <a:cs typeface="+mn-cs"/>
            </a:rPr>
            <a:t>　・地域づくり推進基金：国際交流のための海外派遣事業や文化財及び歴史民族資料館の取得保存に関する事業、地域づくりに伴う人材育成</a:t>
          </a:r>
          <a:endParaRPr lang="ja-JP" altLang="ja-JP" sz="1400">
            <a:effectLst/>
          </a:endParaRPr>
        </a:p>
        <a:p>
          <a:r>
            <a:rPr kumimoji="1" lang="ja-JP" altLang="ja-JP" sz="1100">
              <a:solidFill>
                <a:schemeClr val="dk1"/>
              </a:solidFill>
              <a:effectLst/>
              <a:latin typeface="+mn-lt"/>
              <a:ea typeface="+mn-ea"/>
              <a:cs typeface="+mn-cs"/>
            </a:rPr>
            <a:t>　　　　　　　　　　　　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・富岡城整備基金：富岡城整備事業のための基金。　</a:t>
          </a:r>
          <a:endParaRPr lang="ja-JP" altLang="ja-JP" sz="1400">
            <a:effectLst/>
          </a:endParaRPr>
        </a:p>
        <a:p>
          <a:r>
            <a:rPr kumimoji="1" lang="ja-JP" altLang="ja-JP" sz="1100">
              <a:solidFill>
                <a:schemeClr val="dk1"/>
              </a:solidFill>
              <a:effectLst/>
              <a:latin typeface="+mn-lt"/>
              <a:ea typeface="+mn-ea"/>
              <a:cs typeface="+mn-cs"/>
            </a:rPr>
            <a:t>　・天草長崎航路対策基金：天草・長崎航路対策に要する経費に充当するための基金。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・坂本・藤本福祉基金：果実運用型の基金で、社会福祉協議会への補助経費に充当。</a:t>
          </a:r>
          <a:endParaRPr lang="ja-JP" altLang="ja-JP" sz="1400">
            <a:effectLst/>
          </a:endParaRPr>
        </a:p>
        <a:p>
          <a:r>
            <a:rPr kumimoji="1" lang="ja-JP" altLang="ja-JP" sz="1100">
              <a:solidFill>
                <a:schemeClr val="dk1"/>
              </a:solidFill>
              <a:effectLst/>
              <a:latin typeface="+mn-lt"/>
              <a:ea typeface="+mn-ea"/>
              <a:cs typeface="+mn-cs"/>
            </a:rPr>
            <a:t>　・ふるさと水と土保全基金：果実運用型の基金で、地域における土地改良施設の機能を適正に発揮させるために必要な集落共同活動の強化を図るための調査、研究及び研修に関する事業に要する経費に充当。</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・学校校舎改築基金：</a:t>
          </a:r>
          <a:r>
            <a:rPr kumimoji="1" lang="ja-JP" altLang="en-US" sz="1100">
              <a:solidFill>
                <a:schemeClr val="dk1"/>
              </a:solidFill>
              <a:effectLst/>
              <a:latin typeface="+mn-lt"/>
              <a:ea typeface="+mn-ea"/>
              <a:cs typeface="+mn-cs"/>
            </a:rPr>
            <a:t>苓北中学校の空調設置</a:t>
          </a:r>
          <a:r>
            <a:rPr kumimoji="1" lang="ja-JP" altLang="ja-JP" sz="1100">
              <a:solidFill>
                <a:schemeClr val="dk1"/>
              </a:solidFill>
              <a:effectLst/>
              <a:latin typeface="+mn-lt"/>
              <a:ea typeface="+mn-ea"/>
              <a:cs typeface="+mn-cs"/>
            </a:rPr>
            <a:t>に伴う財源として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万円の減少。</a:t>
          </a:r>
          <a:endParaRPr lang="ja-JP" altLang="ja-JP" sz="1400">
            <a:effectLst/>
          </a:endParaRPr>
        </a:p>
        <a:p>
          <a:r>
            <a:rPr kumimoji="1" lang="ja-JP" altLang="ja-JP" sz="1100">
              <a:solidFill>
                <a:schemeClr val="dk1"/>
              </a:solidFill>
              <a:effectLst/>
              <a:latin typeface="+mn-lt"/>
              <a:ea typeface="+mn-ea"/>
              <a:cs typeface="+mn-cs"/>
            </a:rPr>
            <a:t>　・ふるさとづくり応援基金：安心・安全・快適なまちづくり事業の財源として、５百万円の減少。ふるさと納税による基金積立２百５万円の増加。</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や小中学校</a:t>
          </a:r>
          <a:r>
            <a:rPr kumimoji="1" lang="ja-JP" altLang="ja-JP" sz="1100">
              <a:solidFill>
                <a:schemeClr val="dk1"/>
              </a:solidFill>
              <a:effectLst/>
              <a:latin typeface="+mn-lt"/>
              <a:ea typeface="+mn-ea"/>
              <a:cs typeface="+mn-cs"/>
            </a:rPr>
            <a:t>の老朽化、大規模な施設の改修が控えており、増加する見込みはない状況である。唯一、ふるさとづくり応援基金については、今後の広報活動、返礼品の充実等を行うとともに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増加させていくよう努める。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減少理由：財源調整として１億２千５百７０万円</a:t>
          </a:r>
          <a:r>
            <a:rPr kumimoji="1" lang="ja-JP" altLang="ja-JP" sz="1100">
              <a:solidFill>
                <a:schemeClr val="dk1"/>
              </a:solidFill>
              <a:effectLst/>
              <a:latin typeface="+mn-lt"/>
              <a:ea typeface="+mn-ea"/>
              <a:cs typeface="+mn-cs"/>
            </a:rPr>
            <a:t>を取り崩したが、決算剰余金</a:t>
          </a:r>
          <a:r>
            <a:rPr kumimoji="1" lang="ja-JP" altLang="en-US" sz="1100">
              <a:solidFill>
                <a:schemeClr val="dk1"/>
              </a:solidFill>
              <a:effectLst/>
              <a:latin typeface="+mn-lt"/>
              <a:ea typeface="+mn-ea"/>
              <a:cs typeface="+mn-cs"/>
            </a:rPr>
            <a:t>５千５百</a:t>
          </a:r>
          <a:r>
            <a:rPr kumimoji="1" lang="ja-JP" altLang="ja-JP" sz="1100">
              <a:solidFill>
                <a:schemeClr val="dk1"/>
              </a:solidFill>
              <a:effectLst/>
              <a:latin typeface="+mn-lt"/>
              <a:ea typeface="+mn-ea"/>
              <a:cs typeface="+mn-cs"/>
            </a:rPr>
            <a:t>万円を積み増したことによ</a:t>
          </a:r>
          <a:r>
            <a:rPr kumimoji="1" lang="ja-JP" altLang="en-US" sz="1100">
              <a:solidFill>
                <a:schemeClr val="dk1"/>
              </a:solidFill>
              <a:effectLst/>
              <a:latin typeface="+mn-lt"/>
              <a:ea typeface="+mn-ea"/>
              <a:cs typeface="+mn-cs"/>
            </a:rPr>
            <a:t>り７千</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増加理由：利子積立により７７５千円増加した。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決算剰余金の半分以上を毎年基金積立している。減債基金と合わせ、標準財政規模の２０％（６６５百万円）以上を目標としているが、近年の財源不足により、取り崩しの状況が続く見込みである。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減少理由：償還のため５千万円を取り崩したことにより減少した。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利子積立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年度決算における地方債残高が</a:t>
          </a:r>
          <a:r>
            <a:rPr kumimoji="1" lang="ja-JP" altLang="en-US" sz="1100">
              <a:solidFill>
                <a:sysClr val="windowText" lastClr="000000"/>
              </a:solidFill>
              <a:effectLst/>
              <a:latin typeface="+mn-lt"/>
              <a:ea typeface="+mn-ea"/>
              <a:cs typeface="+mn-cs"/>
            </a:rPr>
            <a:t>７，４８９</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町の財政計画としては、</a:t>
          </a:r>
          <a:r>
            <a:rPr kumimoji="1" lang="ja-JP" altLang="ja-JP" sz="1100">
              <a:solidFill>
                <a:schemeClr val="dk1"/>
              </a:solidFill>
              <a:effectLst/>
              <a:latin typeface="+mn-lt"/>
              <a:ea typeface="+mn-ea"/>
              <a:cs typeface="+mn-cs"/>
            </a:rPr>
            <a:t>平成２９年度から１０年間で２０億円減らしていく</a:t>
          </a:r>
          <a:r>
            <a:rPr kumimoji="1" lang="ja-JP" altLang="en-US" sz="1100">
              <a:solidFill>
                <a:schemeClr val="dk1"/>
              </a:solidFill>
              <a:effectLst/>
              <a:latin typeface="+mn-lt"/>
              <a:ea typeface="+mn-ea"/>
              <a:cs typeface="+mn-cs"/>
            </a:rPr>
            <a:t>計画を立てている</a:t>
          </a:r>
          <a:r>
            <a:rPr kumimoji="1" lang="ja-JP" altLang="ja-JP" sz="1100">
              <a:solidFill>
                <a:schemeClr val="dk1"/>
              </a:solidFill>
              <a:effectLst/>
              <a:latin typeface="+mn-lt"/>
              <a:ea typeface="+mn-ea"/>
              <a:cs typeface="+mn-cs"/>
            </a:rPr>
            <a:t>。また、公債費の元利償還金のピークが</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２年度と見込まれており、今後</a:t>
          </a:r>
          <a:r>
            <a:rPr kumimoji="1" lang="ja-JP" altLang="en-US" sz="1100">
              <a:solidFill>
                <a:schemeClr val="dk1"/>
              </a:solidFill>
              <a:effectLst/>
              <a:latin typeface="+mn-lt"/>
              <a:ea typeface="+mn-ea"/>
              <a:cs typeface="+mn-cs"/>
            </a:rPr>
            <a:t>の財政状況次第では、</a:t>
          </a:r>
          <a:r>
            <a:rPr kumimoji="1" lang="ja-JP" altLang="ja-JP" sz="1100">
              <a:solidFill>
                <a:schemeClr val="dk1"/>
              </a:solidFill>
              <a:effectLst/>
              <a:latin typeface="+mn-lt"/>
              <a:ea typeface="+mn-ea"/>
              <a:cs typeface="+mn-cs"/>
            </a:rPr>
            <a:t>その財源として充てることとしている。現状では積み増すほどの財政的余裕はない状況である。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老朽化は年々徐々に進んでいる。公共施設の個別施設計画については一部策定済みだが、策定されていない施設については本年度での計画策定を予定している。今後、各施設の老朽化状況を調査し、計画に基づいた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20791</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を上回っている。主な要因は、平成２３年度から緊急防災・減災事業や都市再生整備計画事業、漁村再生交付金事業等の事業に積極的に取り組んできたことに伴う、地方債残高の増加と基金の減少が考えられる。人件費については、定員管理計画に沿って適正な人員管理と人件費抑制に努めるとともに、債務の圧縮をはかり、債務償還可能年数の改善に取り組む。</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a:extLst>
            <a:ext uri="{FF2B5EF4-FFF2-40B4-BE49-F238E27FC236}">
              <a16:creationId xmlns:a16="http://schemas.microsoft.com/office/drawing/2014/main" id="{00000000-0008-0000-0000-00007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17" name="債務償還比率最大値テキスト">
          <a:extLst>
            <a:ext uri="{FF2B5EF4-FFF2-40B4-BE49-F238E27FC236}">
              <a16:creationId xmlns:a16="http://schemas.microsoft.com/office/drawing/2014/main" id="{00000000-0008-0000-0000-000075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19" name="債務償還比率平均値テキスト">
          <a:extLst>
            <a:ext uri="{FF2B5EF4-FFF2-40B4-BE49-F238E27FC236}">
              <a16:creationId xmlns:a16="http://schemas.microsoft.com/office/drawing/2014/main" id="{00000000-0008-0000-0000-000077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0" name="フローチャート: 判断 119">
          <a:extLst>
            <a:ext uri="{FF2B5EF4-FFF2-40B4-BE49-F238E27FC236}">
              <a16:creationId xmlns:a16="http://schemas.microsoft.com/office/drawing/2014/main" id="{00000000-0008-0000-0000-000078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51901</xdr:rowOff>
    </xdr:from>
    <xdr:to>
      <xdr:col>76</xdr:col>
      <xdr:colOff>73025</xdr:colOff>
      <xdr:row>28</xdr:row>
      <xdr:rowOff>153501</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14744700" y="5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74778</xdr:rowOff>
    </xdr:from>
    <xdr:ext cx="469744" cy="259045"/>
    <xdr:sp macro="" textlink="">
      <xdr:nvSpPr>
        <xdr:cNvPr id="128" name="債務償還比率該当値テキスト">
          <a:extLst>
            <a:ext uri="{FF2B5EF4-FFF2-40B4-BE49-F238E27FC236}">
              <a16:creationId xmlns:a16="http://schemas.microsoft.com/office/drawing/2014/main" id="{00000000-0008-0000-0000-000080000000}"/>
            </a:ext>
          </a:extLst>
        </xdr:cNvPr>
        <xdr:cNvSpPr txBox="1"/>
      </xdr:nvSpPr>
      <xdr:spPr>
        <a:xfrm>
          <a:off x="14846300" y="54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62936</xdr:rowOff>
    </xdr:from>
    <xdr:to>
      <xdr:col>72</xdr:col>
      <xdr:colOff>123825</xdr:colOff>
      <xdr:row>28</xdr:row>
      <xdr:rowOff>164536</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033500" y="56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102701</xdr:rowOff>
    </xdr:from>
    <xdr:to>
      <xdr:col>76</xdr:col>
      <xdr:colOff>22225</xdr:colOff>
      <xdr:row>28</xdr:row>
      <xdr:rowOff>113736</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084300" y="5674826"/>
          <a:ext cx="711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1" name="n_1aveValue債務償還比率">
          <a:extLst>
            <a:ext uri="{FF2B5EF4-FFF2-40B4-BE49-F238E27FC236}">
              <a16:creationId xmlns:a16="http://schemas.microsoft.com/office/drawing/2014/main" id="{00000000-0008-0000-0000-000083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9613</xdr:rowOff>
    </xdr:from>
    <xdr:ext cx="469744" cy="259045"/>
    <xdr:sp macro="" textlink="">
      <xdr:nvSpPr>
        <xdr:cNvPr id="132" name="n_1mainValue債務償還比率">
          <a:extLst>
            <a:ext uri="{FF2B5EF4-FFF2-40B4-BE49-F238E27FC236}">
              <a16:creationId xmlns:a16="http://schemas.microsoft.com/office/drawing/2014/main" id="{00000000-0008-0000-0000-000084000000}"/>
            </a:ext>
          </a:extLst>
        </xdr:cNvPr>
        <xdr:cNvSpPr txBox="1"/>
      </xdr:nvSpPr>
      <xdr:spPr>
        <a:xfrm>
          <a:off x="13836727" y="54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100-00004C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169932</xdr:rowOff>
    </xdr:from>
    <xdr:to>
      <xdr:col>55</xdr:col>
      <xdr:colOff>50800</xdr:colOff>
      <xdr:row>41</xdr:row>
      <xdr:rowOff>100082</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10426700" y="70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21359</xdr:rowOff>
    </xdr:from>
    <xdr:ext cx="534377" cy="259045"/>
    <xdr:sp macro="" textlink="">
      <xdr:nvSpPr>
        <xdr:cNvPr id="116" name="【道路】&#10;一人当たり延長該当値テキスト">
          <a:extLst>
            <a:ext uri="{FF2B5EF4-FFF2-40B4-BE49-F238E27FC236}">
              <a16:creationId xmlns:a16="http://schemas.microsoft.com/office/drawing/2014/main" id="{00000000-0008-0000-0100-000074000000}"/>
            </a:ext>
          </a:extLst>
        </xdr:cNvPr>
        <xdr:cNvSpPr txBox="1"/>
      </xdr:nvSpPr>
      <xdr:spPr>
        <a:xfrm>
          <a:off x="10515600" y="68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151947</xdr:rowOff>
    </xdr:from>
    <xdr:ext cx="534377" cy="259045"/>
    <xdr:sp macro="" textlink="">
      <xdr:nvSpPr>
        <xdr:cNvPr id="117" name="n_1aveValue【道路】&#10;一人当たり延長">
          <a:extLst>
            <a:ext uri="{FF2B5EF4-FFF2-40B4-BE49-F238E27FC236}">
              <a16:creationId xmlns:a16="http://schemas.microsoft.com/office/drawing/2014/main" id="{00000000-0008-0000-0100-000075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18" name="n_2aveValue【道路】&#10;一人当たり延長">
          <a:extLst>
            <a:ext uri="{FF2B5EF4-FFF2-40B4-BE49-F238E27FC236}">
              <a16:creationId xmlns:a16="http://schemas.microsoft.com/office/drawing/2014/main" id="{00000000-0008-0000-0100-000076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19" name="n_3aveValue【道路】&#10;一人当たり延長">
          <a:extLst>
            <a:ext uri="{FF2B5EF4-FFF2-40B4-BE49-F238E27FC236}">
              <a16:creationId xmlns:a16="http://schemas.microsoft.com/office/drawing/2014/main" id="{00000000-0008-0000-0100-000077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7983</xdr:rowOff>
    </xdr:from>
    <xdr:to>
      <xdr:col>24</xdr:col>
      <xdr:colOff>114300</xdr:colOff>
      <xdr:row>58</xdr:row>
      <xdr:rowOff>109583</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4584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30860</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100-0000A1000000}"/>
            </a:ext>
          </a:extLst>
        </xdr:cNvPr>
        <xdr:cNvSpPr txBox="1"/>
      </xdr:nvSpPr>
      <xdr:spPr>
        <a:xfrm>
          <a:off x="4673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4" name="n_3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100-0000BD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100-0000BF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100-0000C1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131114</xdr:rowOff>
    </xdr:from>
    <xdr:to>
      <xdr:col>55</xdr:col>
      <xdr:colOff>50800</xdr:colOff>
      <xdr:row>64</xdr:row>
      <xdr:rowOff>61264</xdr:rowOff>
    </xdr:to>
    <xdr:sp macro="" textlink="">
      <xdr:nvSpPr>
        <xdr:cNvPr id="203" name="楕円 202">
          <a:extLst>
            <a:ext uri="{FF2B5EF4-FFF2-40B4-BE49-F238E27FC236}">
              <a16:creationId xmlns:a16="http://schemas.microsoft.com/office/drawing/2014/main" id="{00000000-0008-0000-0100-0000CB000000}"/>
            </a:ext>
          </a:extLst>
        </xdr:cNvPr>
        <xdr:cNvSpPr/>
      </xdr:nvSpPr>
      <xdr:spPr>
        <a:xfrm>
          <a:off x="104267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46041</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00000000-0008-0000-0100-0000CC000000}"/>
            </a:ext>
          </a:extLst>
        </xdr:cNvPr>
        <xdr:cNvSpPr txBox="1"/>
      </xdr:nvSpPr>
      <xdr:spPr>
        <a:xfrm>
          <a:off x="10515600" y="1084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121464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07" name="n_3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1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100-0000E9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00000000-0008-0000-0100-0000E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100-0000ED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00000000-0008-0000-0100-0000F8000000}"/>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249" name="n_1aveValue【公営住宅】&#10;有形固定資産減価償却率">
          <a:extLst>
            <a:ext uri="{FF2B5EF4-FFF2-40B4-BE49-F238E27FC236}">
              <a16:creationId xmlns:a16="http://schemas.microsoft.com/office/drawing/2014/main" id="{00000000-0008-0000-0100-0000F900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50" name="n_2aveValue【公営住宅】&#10;有形固定資産減価償却率">
          <a:extLst>
            <a:ext uri="{FF2B5EF4-FFF2-40B4-BE49-F238E27FC236}">
              <a16:creationId xmlns:a16="http://schemas.microsoft.com/office/drawing/2014/main" id="{00000000-0008-0000-0100-0000FA00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51" name="n_3aveValue【公営住宅】&#10;有形固定資産減価償却率">
          <a:extLst>
            <a:ext uri="{FF2B5EF4-FFF2-40B4-BE49-F238E27FC236}">
              <a16:creationId xmlns:a16="http://schemas.microsoft.com/office/drawing/2014/main" id="{00000000-0008-0000-0100-0000FB00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1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100-000014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100-000016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100-000018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291" name="【公営住宅】&#10;一人当たり面積該当値テキスト">
          <a:extLst>
            <a:ext uri="{FF2B5EF4-FFF2-40B4-BE49-F238E27FC236}">
              <a16:creationId xmlns:a16="http://schemas.microsoft.com/office/drawing/2014/main" id="{00000000-0008-0000-0100-000023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21035</xdr:rowOff>
    </xdr:from>
    <xdr:ext cx="469744" cy="259045"/>
    <xdr:sp macro="" textlink="">
      <xdr:nvSpPr>
        <xdr:cNvPr id="292" name="n_1aveValue【公営住宅】&#10;一人当たり面積">
          <a:extLst>
            <a:ext uri="{FF2B5EF4-FFF2-40B4-BE49-F238E27FC236}">
              <a16:creationId xmlns:a16="http://schemas.microsoft.com/office/drawing/2014/main" id="{00000000-0008-0000-0100-000024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293" name="n_2aveValue【公営住宅】&#10;一人当たり面積">
          <a:extLst>
            <a:ext uri="{FF2B5EF4-FFF2-40B4-BE49-F238E27FC236}">
              <a16:creationId xmlns:a16="http://schemas.microsoft.com/office/drawing/2014/main" id="{00000000-0008-0000-0100-000025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94" name="n_3aveValue【公営住宅】&#10;一人当たり面積">
          <a:extLst>
            <a:ext uri="{FF2B5EF4-FFF2-40B4-BE49-F238E27FC236}">
              <a16:creationId xmlns:a16="http://schemas.microsoft.com/office/drawing/2014/main" id="{00000000-0008-0000-0100-000026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00000000-0008-0000-0100-00003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00000000-0008-0000-0100-000041010000}"/>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23" name="【港湾・漁港】&#10;有形固定資産減価償却率最大値テキスト">
          <a:extLst>
            <a:ext uri="{FF2B5EF4-FFF2-40B4-BE49-F238E27FC236}">
              <a16:creationId xmlns:a16="http://schemas.microsoft.com/office/drawing/2014/main" id="{00000000-0008-0000-0100-000043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00000000-0008-0000-0100-000045010000}"/>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4584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15620</xdr:rowOff>
    </xdr:from>
    <xdr:ext cx="405111" cy="259045"/>
    <xdr:sp macro="" textlink="">
      <xdr:nvSpPr>
        <xdr:cNvPr id="336" name="【港湾・漁港】&#10;有形固定資産減価償却率該当値テキスト">
          <a:extLst>
            <a:ext uri="{FF2B5EF4-FFF2-40B4-BE49-F238E27FC236}">
              <a16:creationId xmlns:a16="http://schemas.microsoft.com/office/drawing/2014/main" id="{00000000-0008-0000-0100-000050010000}"/>
            </a:ext>
          </a:extLst>
        </xdr:cNvPr>
        <xdr:cNvSpPr txBox="1"/>
      </xdr:nvSpPr>
      <xdr:spPr>
        <a:xfrm>
          <a:off x="4673600" y="1784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337" name="n_1aveValue【港湾・漁港】&#10;有形固定資産減価償却率">
          <a:extLst>
            <a:ext uri="{FF2B5EF4-FFF2-40B4-BE49-F238E27FC236}">
              <a16:creationId xmlns:a16="http://schemas.microsoft.com/office/drawing/2014/main" id="{00000000-0008-0000-0100-000051010000}"/>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38" name="n_2aveValue【港湾・漁港】&#10;有形固定資産減価償却率">
          <a:extLst>
            <a:ext uri="{FF2B5EF4-FFF2-40B4-BE49-F238E27FC236}">
              <a16:creationId xmlns:a16="http://schemas.microsoft.com/office/drawing/2014/main" id="{00000000-0008-0000-0100-000052010000}"/>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39" name="n_3aveValue【港湾・漁港】&#10;有形固定資産減価償却率">
          <a:extLst>
            <a:ext uri="{FF2B5EF4-FFF2-40B4-BE49-F238E27FC236}">
              <a16:creationId xmlns:a16="http://schemas.microsoft.com/office/drawing/2014/main" id="{00000000-0008-0000-0100-000053010000}"/>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00000000-0008-0000-01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364" name="【港湾・漁港】&#10;一人当たり有形固定資産（償却資産）額最小値テキスト">
          <a:extLst>
            <a:ext uri="{FF2B5EF4-FFF2-40B4-BE49-F238E27FC236}">
              <a16:creationId xmlns:a16="http://schemas.microsoft.com/office/drawing/2014/main" id="{00000000-0008-0000-0100-00006C01000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366" name="【港湾・漁港】&#10;一人当たり有形固定資産（償却資産）額最大値テキスト">
          <a:extLst>
            <a:ext uri="{FF2B5EF4-FFF2-40B4-BE49-F238E27FC236}">
              <a16:creationId xmlns:a16="http://schemas.microsoft.com/office/drawing/2014/main" id="{00000000-0008-0000-0100-00006E01000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368" name="【港湾・漁港】&#10;一人当たり有形固定資産（償却資産）額平均値テキスト">
          <a:extLst>
            <a:ext uri="{FF2B5EF4-FFF2-40B4-BE49-F238E27FC236}">
              <a16:creationId xmlns:a16="http://schemas.microsoft.com/office/drawing/2014/main" id="{00000000-0008-0000-0100-000070010000}"/>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79307</xdr:rowOff>
    </xdr:from>
    <xdr:to>
      <xdr:col>55</xdr:col>
      <xdr:colOff>50800</xdr:colOff>
      <xdr:row>108</xdr:row>
      <xdr:rowOff>9457</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10426700" y="18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57734</xdr:rowOff>
    </xdr:from>
    <xdr:ext cx="690189" cy="259045"/>
    <xdr:sp macro="" textlink="">
      <xdr:nvSpPr>
        <xdr:cNvPr id="379" name="【港湾・漁港】&#10;一人当たり有形固定資産（償却資産）額該当値テキスト">
          <a:extLst>
            <a:ext uri="{FF2B5EF4-FFF2-40B4-BE49-F238E27FC236}">
              <a16:creationId xmlns:a16="http://schemas.microsoft.com/office/drawing/2014/main" id="{00000000-0008-0000-0100-00007B010000}"/>
            </a:ext>
          </a:extLst>
        </xdr:cNvPr>
        <xdr:cNvSpPr txBox="1"/>
      </xdr:nvSpPr>
      <xdr:spPr>
        <a:xfrm>
          <a:off x="10515600" y="184028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123049</xdr:rowOff>
    </xdr:from>
    <xdr:ext cx="599010" cy="259045"/>
    <xdr:sp macro="" textlink="">
      <xdr:nvSpPr>
        <xdr:cNvPr id="380" name="n_1aveValue【港湾・漁港】&#10;一人当たり有形固定資産（償却資産）額">
          <a:extLst>
            <a:ext uri="{FF2B5EF4-FFF2-40B4-BE49-F238E27FC236}">
              <a16:creationId xmlns:a16="http://schemas.microsoft.com/office/drawing/2014/main" id="{00000000-0008-0000-0100-00007C010000}"/>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381" name="n_2ave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382" name="n_3ave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a:extLst>
            <a:ext uri="{FF2B5EF4-FFF2-40B4-BE49-F238E27FC236}">
              <a16:creationId xmlns:a16="http://schemas.microsoft.com/office/drawing/2014/main" id="{00000000-0008-0000-0100-0000A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25" name="【学校施設】&#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27" name="【学校施設】&#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29" name="【学校施設】&#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441" name="n_1aveValue【学校施設】&#10;有形固定資産減価償却率">
          <a:extLst>
            <a:ext uri="{FF2B5EF4-FFF2-40B4-BE49-F238E27FC236}">
              <a16:creationId xmlns:a16="http://schemas.microsoft.com/office/drawing/2014/main" id="{00000000-0008-0000-0100-0000B9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42" name="n_2aveValue【学校施設】&#10;有形固定資産減価償却率">
          <a:extLst>
            <a:ext uri="{FF2B5EF4-FFF2-40B4-BE49-F238E27FC236}">
              <a16:creationId xmlns:a16="http://schemas.microsoft.com/office/drawing/2014/main" id="{00000000-0008-0000-0100-0000BA01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3" name="n_3aveValue【学校施設】&#10;有形固定資産減価償却率">
          <a:extLst>
            <a:ext uri="{FF2B5EF4-FFF2-40B4-BE49-F238E27FC236}">
              <a16:creationId xmlns:a16="http://schemas.microsoft.com/office/drawing/2014/main" id="{00000000-0008-0000-0100-0000BB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0000000-0008-0000-01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70" name="【学校施設】&#10;一人当たり面積最小値テキスト">
          <a:extLst>
            <a:ext uri="{FF2B5EF4-FFF2-40B4-BE49-F238E27FC236}">
              <a16:creationId xmlns:a16="http://schemas.microsoft.com/office/drawing/2014/main" id="{00000000-0008-0000-0100-0000D601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72" name="【学校施設】&#10;一人当たり面積最大値テキスト">
          <a:extLst>
            <a:ext uri="{FF2B5EF4-FFF2-40B4-BE49-F238E27FC236}">
              <a16:creationId xmlns:a16="http://schemas.microsoft.com/office/drawing/2014/main" id="{00000000-0008-0000-0100-0000D801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74" name="【学校施設】&#10;一人当たり面積平均値テキスト">
          <a:extLst>
            <a:ext uri="{FF2B5EF4-FFF2-40B4-BE49-F238E27FC236}">
              <a16:creationId xmlns:a16="http://schemas.microsoft.com/office/drawing/2014/main" id="{00000000-0008-0000-0100-0000DA010000}"/>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106499</xdr:rowOff>
    </xdr:from>
    <xdr:to>
      <xdr:col>116</xdr:col>
      <xdr:colOff>114300</xdr:colOff>
      <xdr:row>63</xdr:row>
      <xdr:rowOff>36649</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10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129376</xdr:rowOff>
    </xdr:from>
    <xdr:ext cx="469744" cy="259045"/>
    <xdr:sp macro="" textlink="">
      <xdr:nvSpPr>
        <xdr:cNvPr id="485" name="【学校施設】&#10;一人当たり面積該当値テキスト">
          <a:extLst>
            <a:ext uri="{FF2B5EF4-FFF2-40B4-BE49-F238E27FC236}">
              <a16:creationId xmlns:a16="http://schemas.microsoft.com/office/drawing/2014/main" id="{00000000-0008-0000-0100-0000E5010000}"/>
            </a:ext>
          </a:extLst>
        </xdr:cNvPr>
        <xdr:cNvSpPr txBox="1"/>
      </xdr:nvSpPr>
      <xdr:spPr>
        <a:xfrm>
          <a:off x="22199600"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114244</xdr:rowOff>
    </xdr:from>
    <xdr:ext cx="469744" cy="259045"/>
    <xdr:sp macro="" textlink="">
      <xdr:nvSpPr>
        <xdr:cNvPr id="486" name="n_1aveValue【学校施設】&#10;一人当たり面積">
          <a:extLst>
            <a:ext uri="{FF2B5EF4-FFF2-40B4-BE49-F238E27FC236}">
              <a16:creationId xmlns:a16="http://schemas.microsoft.com/office/drawing/2014/main" id="{00000000-0008-0000-0100-0000E601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7" name="n_2aveValue【学校施設】&#10;一人当たり面積">
          <a:extLst>
            <a:ext uri="{FF2B5EF4-FFF2-40B4-BE49-F238E27FC236}">
              <a16:creationId xmlns:a16="http://schemas.microsoft.com/office/drawing/2014/main" id="{00000000-0008-0000-0100-0000E701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8" name="n_3aveValue【学校施設】&#10;一人当たり面積">
          <a:extLst>
            <a:ext uri="{FF2B5EF4-FFF2-40B4-BE49-F238E27FC236}">
              <a16:creationId xmlns:a16="http://schemas.microsoft.com/office/drawing/2014/main" id="{00000000-0008-0000-0100-0000E801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a:extLst>
            <a:ext uri="{FF2B5EF4-FFF2-40B4-BE49-F238E27FC236}">
              <a16:creationId xmlns:a16="http://schemas.microsoft.com/office/drawing/2014/main" id="{00000000-0008-0000-0100-00001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30" name="【公民館】&#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2" name="【公民館】&#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34" name="【公民館】&#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123841</xdr:rowOff>
    </xdr:from>
    <xdr:ext cx="405111" cy="259045"/>
    <xdr:sp macro="" textlink="">
      <xdr:nvSpPr>
        <xdr:cNvPr id="545" name="【公民館】&#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46" name="n_1aveValue【公民館】&#10;有形固定資産減価償却率">
          <a:extLst>
            <a:ext uri="{FF2B5EF4-FFF2-40B4-BE49-F238E27FC236}">
              <a16:creationId xmlns:a16="http://schemas.microsoft.com/office/drawing/2014/main" id="{00000000-0008-0000-0100-000022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47" name="n_2aveValue【公民館】&#10;有形固定資産減価償却率">
          <a:extLst>
            <a:ext uri="{FF2B5EF4-FFF2-40B4-BE49-F238E27FC236}">
              <a16:creationId xmlns:a16="http://schemas.microsoft.com/office/drawing/2014/main" id="{00000000-0008-0000-0100-000023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48" name="n_3aveValue【公民館】&#10;有形固定資産減価償却率">
          <a:extLst>
            <a:ext uri="{FF2B5EF4-FFF2-40B4-BE49-F238E27FC236}">
              <a16:creationId xmlns:a16="http://schemas.microsoft.com/office/drawing/2014/main" id="{00000000-0008-0000-0100-000024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a:extLst>
            <a:ext uri="{FF2B5EF4-FFF2-40B4-BE49-F238E27FC236}">
              <a16:creationId xmlns:a16="http://schemas.microsoft.com/office/drawing/2014/main" id="{00000000-0008-0000-0100-00003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73" name="【公民館】&#10;一人当たり面積最小値テキスト">
          <a:extLst>
            <a:ext uri="{FF2B5EF4-FFF2-40B4-BE49-F238E27FC236}">
              <a16:creationId xmlns:a16="http://schemas.microsoft.com/office/drawing/2014/main" id="{00000000-0008-0000-0100-00003D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75" name="【公民館】&#10;一人当たり面積最大値テキスト">
          <a:extLst>
            <a:ext uri="{FF2B5EF4-FFF2-40B4-BE49-F238E27FC236}">
              <a16:creationId xmlns:a16="http://schemas.microsoft.com/office/drawing/2014/main" id="{00000000-0008-0000-0100-00003F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77" name="【公民館】&#10;一人当たり面積平均値テキスト">
          <a:extLst>
            <a:ext uri="{FF2B5EF4-FFF2-40B4-BE49-F238E27FC236}">
              <a16:creationId xmlns:a16="http://schemas.microsoft.com/office/drawing/2014/main" id="{00000000-0008-0000-0100-000041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156211</xdr:rowOff>
    </xdr:from>
    <xdr:to>
      <xdr:col>116</xdr:col>
      <xdr:colOff>114300</xdr:colOff>
      <xdr:row>104</xdr:row>
      <xdr:rowOff>86361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7638</xdr:rowOff>
    </xdr:from>
    <xdr:ext cx="469744" cy="259045"/>
    <xdr:sp macro="" textlink="">
      <xdr:nvSpPr>
        <xdr:cNvPr id="588" name="【公民館】&#10;一人当たり面積該当値テキスト">
          <a:extLst>
            <a:ext uri="{FF2B5EF4-FFF2-40B4-BE49-F238E27FC236}">
              <a16:creationId xmlns:a16="http://schemas.microsoft.com/office/drawing/2014/main" id="{00000000-0008-0000-0100-00004C020000}"/>
            </a:ext>
          </a:extLst>
        </xdr:cNvPr>
        <xdr:cNvSpPr txBox="1"/>
      </xdr:nvSpPr>
      <xdr:spPr>
        <a:xfrm>
          <a:off x="22199600"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589" name="n_1aveValue【公民館】&#10;一人当たり面積">
          <a:extLst>
            <a:ext uri="{FF2B5EF4-FFF2-40B4-BE49-F238E27FC236}">
              <a16:creationId xmlns:a16="http://schemas.microsoft.com/office/drawing/2014/main" id="{00000000-0008-0000-0100-00004D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590" name="n_2aveValue【公民館】&#10;一人当たり面積">
          <a:extLst>
            <a:ext uri="{FF2B5EF4-FFF2-40B4-BE49-F238E27FC236}">
              <a16:creationId xmlns:a16="http://schemas.microsoft.com/office/drawing/2014/main" id="{00000000-0008-0000-0100-00004E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91" name="n_3aveValue【公民館】&#10;一人当たり面積">
          <a:extLst>
            <a:ext uri="{FF2B5EF4-FFF2-40B4-BE49-F238E27FC236}">
              <a16:creationId xmlns:a16="http://schemas.microsoft.com/office/drawing/2014/main" id="{00000000-0008-0000-0100-00004F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港湾・漁港であり、低くなっている施設は道路である。漁港・港湾については、天草という地理的な状況によりこれらの施設が多くなっていることが類似団体と比較して高くなっている要因の一つと考えられる。漁港については個別施設計画に基づき適切な維持管理に努めていく。港湾については、一部の施設で個別施設計計画未策定のため、今後計画を策定のうえ、適切な維持管理に努めていく必要がある。道路については、類似団体より低い数値となっている。これは、平成１３年度に約５３億１千万円で林道を取得していることが大きな要因と考えられる。。道路においても老朽化は進んでおり、他の公共施設同様、個別施設計画に基づいて適切な維持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7,220
67.58
4,884,848
4,738,208
96,600
3,325,934
7,488,540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14" name="【体育館・プール】&#10;一人当たり面積最小値テキスト">
          <a:extLst>
            <a:ext uri="{FF2B5EF4-FFF2-40B4-BE49-F238E27FC236}">
              <a16:creationId xmlns:a16="http://schemas.microsoft.com/office/drawing/2014/main" id="{00000000-0008-0000-0200-000072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16" name="【体育館・プール】&#10;一人当たり面積最大値テキスト">
          <a:extLst>
            <a:ext uri="{FF2B5EF4-FFF2-40B4-BE49-F238E27FC236}">
              <a16:creationId xmlns:a16="http://schemas.microsoft.com/office/drawing/2014/main" id="{00000000-0008-0000-0200-000074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18" name="【体育館・プール】&#10;一人当たり面積平均値テキスト">
          <a:extLst>
            <a:ext uri="{FF2B5EF4-FFF2-40B4-BE49-F238E27FC236}">
              <a16:creationId xmlns:a16="http://schemas.microsoft.com/office/drawing/2014/main" id="{00000000-0008-0000-0200-000076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1" name="n_1aveValue【体育館・プール】&#10;一人当たり面積">
          <a:extLst>
            <a:ext uri="{FF2B5EF4-FFF2-40B4-BE49-F238E27FC236}">
              <a16:creationId xmlns:a16="http://schemas.microsoft.com/office/drawing/2014/main" id="{00000000-0008-0000-0200-000079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3" name="n_2aveValue【体育館・プール】&#10;一人当たり面積">
          <a:extLst>
            <a:ext uri="{FF2B5EF4-FFF2-40B4-BE49-F238E27FC236}">
              <a16:creationId xmlns:a16="http://schemas.microsoft.com/office/drawing/2014/main" id="{00000000-0008-0000-0200-00007B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25" name="n_3aveValue【体育館・プール】&#10;一人当たり面積">
          <a:extLst>
            <a:ext uri="{FF2B5EF4-FFF2-40B4-BE49-F238E27FC236}">
              <a16:creationId xmlns:a16="http://schemas.microsoft.com/office/drawing/2014/main" id="{00000000-0008-0000-0200-00007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109975</xdr:rowOff>
    </xdr:from>
    <xdr:to>
      <xdr:col>55</xdr:col>
      <xdr:colOff>50800</xdr:colOff>
      <xdr:row>64</xdr:row>
      <xdr:rowOff>40125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10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32" name="【体育館・プール】&#10;一人当たり面積該当値テキスト">
          <a:extLst>
            <a:ext uri="{FF2B5EF4-FFF2-40B4-BE49-F238E27FC236}">
              <a16:creationId xmlns:a16="http://schemas.microsoft.com/office/drawing/2014/main" id="{00000000-0008-0000-0200-000084000000}"/>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00000000-0008-0000-02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59" name="【福祉施設】&#10;有形固定資産減価償却率最小値テキスト">
          <a:extLst>
            <a:ext uri="{FF2B5EF4-FFF2-40B4-BE49-F238E27FC236}">
              <a16:creationId xmlns:a16="http://schemas.microsoft.com/office/drawing/2014/main" id="{00000000-0008-0000-0200-00009F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a:extLst>
            <a:ext uri="{FF2B5EF4-FFF2-40B4-BE49-F238E27FC236}">
              <a16:creationId xmlns:a16="http://schemas.microsoft.com/office/drawing/2014/main" id="{00000000-0008-0000-0200-0000A1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00000000-0008-0000-0200-0000A3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66" name="n_1aveValue【福祉施設】&#10;有形固定資産減価償却率">
          <a:extLst>
            <a:ext uri="{FF2B5EF4-FFF2-40B4-BE49-F238E27FC236}">
              <a16:creationId xmlns:a16="http://schemas.microsoft.com/office/drawing/2014/main" id="{00000000-0008-0000-0200-0000A6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68" name="n_2aveValue【福祉施設】&#10;有形固定資産減価償却率">
          <a:extLst>
            <a:ext uri="{FF2B5EF4-FFF2-40B4-BE49-F238E27FC236}">
              <a16:creationId xmlns:a16="http://schemas.microsoft.com/office/drawing/2014/main" id="{00000000-0008-0000-0200-0000A800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70" name="n_3aveValue【福祉施設】&#10;有形固定資産減価償却率">
          <a:extLst>
            <a:ext uri="{FF2B5EF4-FFF2-40B4-BE49-F238E27FC236}">
              <a16:creationId xmlns:a16="http://schemas.microsoft.com/office/drawing/2014/main" id="{00000000-0008-0000-0200-0000AA00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177" name="【福祉施設】&#10;有形固定資産減価償却率該当値テキスト">
          <a:extLst>
            <a:ext uri="{FF2B5EF4-FFF2-40B4-BE49-F238E27FC236}">
              <a16:creationId xmlns:a16="http://schemas.microsoft.com/office/drawing/2014/main" id="{00000000-0008-0000-0200-0000B1000000}"/>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a:extLst>
            <a:ext uri="{FF2B5EF4-FFF2-40B4-BE49-F238E27FC236}">
              <a16:creationId xmlns:a16="http://schemas.microsoft.com/office/drawing/2014/main" id="{00000000-0008-0000-0200-0000C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02" name="【福祉施設】&#10;一人当たり面積最小値テキスト">
          <a:extLst>
            <a:ext uri="{FF2B5EF4-FFF2-40B4-BE49-F238E27FC236}">
              <a16:creationId xmlns:a16="http://schemas.microsoft.com/office/drawing/2014/main" id="{00000000-0008-0000-0200-0000CA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04" name="【福祉施設】&#10;一人当たり面積最大値テキスト">
          <a:extLst>
            <a:ext uri="{FF2B5EF4-FFF2-40B4-BE49-F238E27FC236}">
              <a16:creationId xmlns:a16="http://schemas.microsoft.com/office/drawing/2014/main" id="{00000000-0008-0000-0200-0000CC00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06" name="【福祉施設】&#10;一人当たり面積平均値テキスト">
          <a:extLst>
            <a:ext uri="{FF2B5EF4-FFF2-40B4-BE49-F238E27FC236}">
              <a16:creationId xmlns:a16="http://schemas.microsoft.com/office/drawing/2014/main" id="{00000000-0008-0000-0200-0000CE00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09" name="n_1aveValue【福祉施設】&#10;一人当たり面積">
          <a:extLst>
            <a:ext uri="{FF2B5EF4-FFF2-40B4-BE49-F238E27FC236}">
              <a16:creationId xmlns:a16="http://schemas.microsoft.com/office/drawing/2014/main" id="{00000000-0008-0000-0200-0000D100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11" name="n_2aveValue【福祉施設】&#10;一人当たり面積">
          <a:extLst>
            <a:ext uri="{FF2B5EF4-FFF2-40B4-BE49-F238E27FC236}">
              <a16:creationId xmlns:a16="http://schemas.microsoft.com/office/drawing/2014/main" id="{00000000-0008-0000-0200-0000D300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13" name="n_3aveValue【福祉施設】&#10;一人当たり面積">
          <a:extLst>
            <a:ext uri="{FF2B5EF4-FFF2-40B4-BE49-F238E27FC236}">
              <a16:creationId xmlns:a16="http://schemas.microsoft.com/office/drawing/2014/main" id="{00000000-0008-0000-0200-0000D500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220" name="【福祉施設】&#10;一人当たり面積該当値テキスト">
          <a:extLst>
            <a:ext uri="{FF2B5EF4-FFF2-40B4-BE49-F238E27FC236}">
              <a16:creationId xmlns:a16="http://schemas.microsoft.com/office/drawing/2014/main" id="{00000000-0008-0000-0200-0000DC000000}"/>
            </a:ext>
          </a:extLst>
        </xdr:cNvPr>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47" name="【市民会館】&#10;有形固定資産減価償却率最小値テキスト">
          <a:extLst>
            <a:ext uri="{FF2B5EF4-FFF2-40B4-BE49-F238E27FC236}">
              <a16:creationId xmlns:a16="http://schemas.microsoft.com/office/drawing/2014/main" id="{00000000-0008-0000-0200-0000F700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9" name="【市民会館】&#10;有形固定資産減価償却率最大値テキスト">
          <a:extLst>
            <a:ext uri="{FF2B5EF4-FFF2-40B4-BE49-F238E27FC236}">
              <a16:creationId xmlns:a16="http://schemas.microsoft.com/office/drawing/2014/main" id="{00000000-0008-0000-0200-0000F900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00000000-0008-0000-0200-0000FB00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54" name="n_1aveValue【市民会館】&#10;有形固定資産減価償却率">
          <a:extLst>
            <a:ext uri="{FF2B5EF4-FFF2-40B4-BE49-F238E27FC236}">
              <a16:creationId xmlns:a16="http://schemas.microsoft.com/office/drawing/2014/main" id="{00000000-0008-0000-0200-0000FE00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56" name="n_2aveValue【市民会館】&#10;有形固定資産減価償却率">
          <a:extLst>
            <a:ext uri="{FF2B5EF4-FFF2-40B4-BE49-F238E27FC236}">
              <a16:creationId xmlns:a16="http://schemas.microsoft.com/office/drawing/2014/main" id="{00000000-0008-0000-0200-000000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58" name="n_3aveValue【市民会館】&#10;有形固定資産減価償却率">
          <a:extLst>
            <a:ext uri="{FF2B5EF4-FFF2-40B4-BE49-F238E27FC236}">
              <a16:creationId xmlns:a16="http://schemas.microsoft.com/office/drawing/2014/main" id="{00000000-0008-0000-0200-000002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46627</xdr:rowOff>
    </xdr:from>
    <xdr:to>
      <xdr:col>24</xdr:col>
      <xdr:colOff>114300</xdr:colOff>
      <xdr:row>102</xdr:row>
      <xdr:rowOff>148227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4584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69504</xdr:rowOff>
    </xdr:from>
    <xdr:ext cx="405111" cy="259045"/>
    <xdr:sp macro="" textlink="">
      <xdr:nvSpPr>
        <xdr:cNvPr id="265" name="【市民会館】&#10;有形固定資産減価償却率該当値テキスト">
          <a:extLst>
            <a:ext uri="{FF2B5EF4-FFF2-40B4-BE49-F238E27FC236}">
              <a16:creationId xmlns:a16="http://schemas.microsoft.com/office/drawing/2014/main" id="{00000000-0008-0000-0200-000009010000}"/>
            </a:ext>
          </a:extLst>
        </xdr:cNvPr>
        <xdr:cNvSpPr txBox="1"/>
      </xdr:nvSpPr>
      <xdr:spPr>
        <a:xfrm>
          <a:off x="4673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8" name="【市民会館】&#10;一人当たり面積グラフ枠">
          <a:extLst>
            <a:ext uri="{FF2B5EF4-FFF2-40B4-BE49-F238E27FC236}">
              <a16:creationId xmlns:a16="http://schemas.microsoft.com/office/drawing/2014/main" id="{00000000-0008-0000-0200-00002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290" name="【市民会館】&#10;一人当たり面積最小値テキスト">
          <a:extLst>
            <a:ext uri="{FF2B5EF4-FFF2-40B4-BE49-F238E27FC236}">
              <a16:creationId xmlns:a16="http://schemas.microsoft.com/office/drawing/2014/main" id="{00000000-0008-0000-0200-000022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292" name="【市民会館】&#10;一人当たり面積最大値テキスト">
          <a:extLst>
            <a:ext uri="{FF2B5EF4-FFF2-40B4-BE49-F238E27FC236}">
              <a16:creationId xmlns:a16="http://schemas.microsoft.com/office/drawing/2014/main" id="{00000000-0008-0000-0200-000024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294" name="【市民会館】&#10;一人当たり面積平均値テキスト">
          <a:extLst>
            <a:ext uri="{FF2B5EF4-FFF2-40B4-BE49-F238E27FC236}">
              <a16:creationId xmlns:a16="http://schemas.microsoft.com/office/drawing/2014/main" id="{00000000-0008-0000-0200-000026010000}"/>
            </a:ext>
          </a:extLst>
        </xdr:cNvPr>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297" name="n_1aveValue【市民会館】&#10;一人当たり面積">
          <a:extLst>
            <a:ext uri="{FF2B5EF4-FFF2-40B4-BE49-F238E27FC236}">
              <a16:creationId xmlns:a16="http://schemas.microsoft.com/office/drawing/2014/main" id="{00000000-0008-0000-0200-000029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299" name="n_2aveValue【市民会館】&#10;一人当たり面積">
          <a:extLst>
            <a:ext uri="{FF2B5EF4-FFF2-40B4-BE49-F238E27FC236}">
              <a16:creationId xmlns:a16="http://schemas.microsoft.com/office/drawing/2014/main" id="{00000000-0008-0000-0200-00002B010000}"/>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01" name="n_3aveValue【市民会館】&#10;一人当たり面積">
          <a:extLst>
            <a:ext uri="{FF2B5EF4-FFF2-40B4-BE49-F238E27FC236}">
              <a16:creationId xmlns:a16="http://schemas.microsoft.com/office/drawing/2014/main" id="{00000000-0008-0000-0200-00002D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66548</xdr:rowOff>
    </xdr:from>
    <xdr:to>
      <xdr:col>55</xdr:col>
      <xdr:colOff>50800</xdr:colOff>
      <xdr:row>107</xdr:row>
      <xdr:rowOff>168148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426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44975</xdr:rowOff>
    </xdr:from>
    <xdr:ext cx="469744" cy="259045"/>
    <xdr:sp macro="" textlink="">
      <xdr:nvSpPr>
        <xdr:cNvPr id="308" name="【市民会館】&#10;一人当たり面積該当値テキスト">
          <a:extLst>
            <a:ext uri="{FF2B5EF4-FFF2-40B4-BE49-F238E27FC236}">
              <a16:creationId xmlns:a16="http://schemas.microsoft.com/office/drawing/2014/main" id="{00000000-0008-0000-0200-000034010000}"/>
            </a:ext>
          </a:extLst>
        </xdr:cNvPr>
        <xdr:cNvSpPr txBox="1"/>
      </xdr:nvSpPr>
      <xdr:spPr>
        <a:xfrm>
          <a:off x="10515600"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a:extLst>
            <a:ext uri="{FF2B5EF4-FFF2-40B4-BE49-F238E27FC236}">
              <a16:creationId xmlns:a16="http://schemas.microsoft.com/office/drawing/2014/main" id="{00000000-0008-0000-0200-00004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35" name="【一般廃棄物処理施設】&#10;有形固定資産減価償却率最小値テキスト">
          <a:extLst>
            <a:ext uri="{FF2B5EF4-FFF2-40B4-BE49-F238E27FC236}">
              <a16:creationId xmlns:a16="http://schemas.microsoft.com/office/drawing/2014/main" id="{00000000-0008-0000-0200-00004F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一般廃棄物処理施設】&#10;有形固定資産減価償却率最大値テキスト">
          <a:extLst>
            <a:ext uri="{FF2B5EF4-FFF2-40B4-BE49-F238E27FC236}">
              <a16:creationId xmlns:a16="http://schemas.microsoft.com/office/drawing/2014/main" id="{00000000-0008-0000-0200-00005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39" name="【一般廃棄物処理施設】&#10;有形固定資産減価償却率平均値テキスト">
          <a:extLst>
            <a:ext uri="{FF2B5EF4-FFF2-40B4-BE49-F238E27FC236}">
              <a16:creationId xmlns:a16="http://schemas.microsoft.com/office/drawing/2014/main" id="{00000000-0008-0000-0200-000053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147519</xdr:rowOff>
    </xdr:from>
    <xdr:ext cx="405111" cy="259045"/>
    <xdr:sp macro="" textlink="">
      <xdr:nvSpPr>
        <xdr:cNvPr id="353" name="【一般廃棄物処理施設】&#10;有形固定資産減価償却率該当値テキスト">
          <a:extLst>
            <a:ext uri="{FF2B5EF4-FFF2-40B4-BE49-F238E27FC236}">
              <a16:creationId xmlns:a16="http://schemas.microsoft.com/office/drawing/2014/main" id="{00000000-0008-0000-0200-000061010000}"/>
            </a:ext>
          </a:extLst>
        </xdr:cNvPr>
        <xdr:cNvSpPr txBox="1"/>
      </xdr:nvSpPr>
      <xdr:spPr>
        <a:xfrm>
          <a:off x="16357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2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200-000078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200-00007A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200-00007C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83" name="n_1ave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00000000-0008-0000-0200-000083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138694</xdr:rowOff>
    </xdr:from>
    <xdr:to>
      <xdr:col>116</xdr:col>
      <xdr:colOff>114300</xdr:colOff>
      <xdr:row>40</xdr:row>
      <xdr:rowOff>68844</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2110700" y="68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117121</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200-00008A010000}"/>
            </a:ext>
          </a:extLst>
        </xdr:cNvPr>
        <xdr:cNvSpPr txBox="1"/>
      </xdr:nvSpPr>
      <xdr:spPr>
        <a:xfrm>
          <a:off x="22199600" y="68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19" name="【保健センター・保健所】&#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00000000-0008-0000-0200-0000AA01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28" name="n_2aveValue【保健センター・保健所】&#10;有形固定資産減価償却率">
          <a:extLst>
            <a:ext uri="{FF2B5EF4-FFF2-40B4-BE49-F238E27FC236}">
              <a16:creationId xmlns:a16="http://schemas.microsoft.com/office/drawing/2014/main" id="{00000000-0008-0000-0200-0000AC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00000000-0008-0000-0200-0000AE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123842</xdr:rowOff>
    </xdr:from>
    <xdr:ext cx="405111" cy="259045"/>
    <xdr:sp macro="" textlink="">
      <xdr:nvSpPr>
        <xdr:cNvPr id="437" name="【保健センター・保健所】&#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保健センター・保健所】&#10;一人当たり面積グラフ枠">
          <a:extLst>
            <a:ext uri="{FF2B5EF4-FFF2-40B4-BE49-F238E27FC236}">
              <a16:creationId xmlns:a16="http://schemas.microsoft.com/office/drawing/2014/main" id="{00000000-0008-0000-0200-0000C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62" name="【保健センター・保健所】&#10;一人当たり面積最小値テキスト">
          <a:extLst>
            <a:ext uri="{FF2B5EF4-FFF2-40B4-BE49-F238E27FC236}">
              <a16:creationId xmlns:a16="http://schemas.microsoft.com/office/drawing/2014/main" id="{00000000-0008-0000-0200-0000CE01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64" name="【保健センター・保健所】&#10;一人当たり面積最大値テキスト">
          <a:extLst>
            <a:ext uri="{FF2B5EF4-FFF2-40B4-BE49-F238E27FC236}">
              <a16:creationId xmlns:a16="http://schemas.microsoft.com/office/drawing/2014/main" id="{00000000-0008-0000-0200-0000D001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66" name="【保健センター・保健所】&#10;一人当たり面積平均値テキスト">
          <a:extLst>
            <a:ext uri="{FF2B5EF4-FFF2-40B4-BE49-F238E27FC236}">
              <a16:creationId xmlns:a16="http://schemas.microsoft.com/office/drawing/2014/main" id="{00000000-0008-0000-0200-0000D201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69" name="n_1aveValue【保健センター・保健所】&#10;一人当たり面積">
          <a:extLst>
            <a:ext uri="{FF2B5EF4-FFF2-40B4-BE49-F238E27FC236}">
              <a16:creationId xmlns:a16="http://schemas.microsoft.com/office/drawing/2014/main" id="{00000000-0008-0000-0200-0000D501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71" name="n_2aveValue【保健センター・保健所】&#10;一人当たり面積">
          <a:extLst>
            <a:ext uri="{FF2B5EF4-FFF2-40B4-BE49-F238E27FC236}">
              <a16:creationId xmlns:a16="http://schemas.microsoft.com/office/drawing/2014/main" id="{00000000-0008-0000-0200-0000D701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73" name="n_3aveValue【保健センター・保健所】&#10;一人当たり面積">
          <a:extLst>
            <a:ext uri="{FF2B5EF4-FFF2-40B4-BE49-F238E27FC236}">
              <a16:creationId xmlns:a16="http://schemas.microsoft.com/office/drawing/2014/main" id="{00000000-0008-0000-0200-0000D901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480" name="【保健センター・保健所】&#10;一人当たり面積該当値テキスト">
          <a:extLst>
            <a:ext uri="{FF2B5EF4-FFF2-40B4-BE49-F238E27FC236}">
              <a16:creationId xmlns:a16="http://schemas.microsoft.com/office/drawing/2014/main" id="{00000000-0008-0000-0200-0000E0010000}"/>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00000000-0008-0000-02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7" name="【消防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11" name="【消防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14" name="n_1aveValue【消防施設】&#10;有形固定資産減価償却率">
          <a:extLst>
            <a:ext uri="{FF2B5EF4-FFF2-40B4-BE49-F238E27FC236}">
              <a16:creationId xmlns:a16="http://schemas.microsoft.com/office/drawing/2014/main" id="{00000000-0008-0000-0200-000002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16" name="n_2aveValue【消防施設】&#10;有形固定資産減価償却率">
          <a:extLst>
            <a:ext uri="{FF2B5EF4-FFF2-40B4-BE49-F238E27FC236}">
              <a16:creationId xmlns:a16="http://schemas.microsoft.com/office/drawing/2014/main" id="{00000000-0008-0000-0200-000004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18" name="n_3aveValue【消防施設】&#10;有形固定資産減価償却率">
          <a:extLst>
            <a:ext uri="{FF2B5EF4-FFF2-40B4-BE49-F238E27FC236}">
              <a16:creationId xmlns:a16="http://schemas.microsoft.com/office/drawing/2014/main" id="{00000000-0008-0000-0200-000006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a:extLst>
            <a:ext uri="{FF2B5EF4-FFF2-40B4-BE49-F238E27FC236}">
              <a16:creationId xmlns:a16="http://schemas.microsoft.com/office/drawing/2014/main" id="{00000000-0008-0000-0200-00002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48" name="【消防施設】&#10;一人当たり面積最小値テキスト">
          <a:extLst>
            <a:ext uri="{FF2B5EF4-FFF2-40B4-BE49-F238E27FC236}">
              <a16:creationId xmlns:a16="http://schemas.microsoft.com/office/drawing/2014/main" id="{00000000-0008-0000-0200-000024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0" name="【消防施設】&#10;一人当たり面積最大値テキスト">
          <a:extLst>
            <a:ext uri="{FF2B5EF4-FFF2-40B4-BE49-F238E27FC236}">
              <a16:creationId xmlns:a16="http://schemas.microsoft.com/office/drawing/2014/main" id="{00000000-0008-0000-0200-000026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52" name="【消防施設】&#10;一人当たり面積平均値テキスト">
          <a:extLst>
            <a:ext uri="{FF2B5EF4-FFF2-40B4-BE49-F238E27FC236}">
              <a16:creationId xmlns:a16="http://schemas.microsoft.com/office/drawing/2014/main" id="{00000000-0008-0000-0200-000028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55" name="n_1aveValue【消防施設】&#10;一人当たり面積">
          <a:extLst>
            <a:ext uri="{FF2B5EF4-FFF2-40B4-BE49-F238E27FC236}">
              <a16:creationId xmlns:a16="http://schemas.microsoft.com/office/drawing/2014/main" id="{00000000-0008-0000-0200-00002B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57" name="n_2aveValue【消防施設】&#10;一人当たり面積">
          <a:extLst>
            <a:ext uri="{FF2B5EF4-FFF2-40B4-BE49-F238E27FC236}">
              <a16:creationId xmlns:a16="http://schemas.microsoft.com/office/drawing/2014/main" id="{00000000-0008-0000-0200-00002D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59" name="n_3aveValue【消防施設】&#10;一人当たり面積">
          <a:extLst>
            <a:ext uri="{FF2B5EF4-FFF2-40B4-BE49-F238E27FC236}">
              <a16:creationId xmlns:a16="http://schemas.microsoft.com/office/drawing/2014/main" id="{00000000-0008-0000-0200-00002F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566" name="【消防施設】&#10;一人当たり面積該当値テキスト">
          <a:extLst>
            <a:ext uri="{FF2B5EF4-FFF2-40B4-BE49-F238E27FC236}">
              <a16:creationId xmlns:a16="http://schemas.microsoft.com/office/drawing/2014/main" id="{00000000-0008-0000-0200-000036020000}"/>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a16="http://schemas.microsoft.com/office/drawing/2014/main" id="{00000000-0008-0000-0200-00004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92" name="【庁舎】&#10;有形固定資産減価償却率最小値テキスト">
          <a:extLst>
            <a:ext uri="{FF2B5EF4-FFF2-40B4-BE49-F238E27FC236}">
              <a16:creationId xmlns:a16="http://schemas.microsoft.com/office/drawing/2014/main" id="{00000000-0008-0000-0200-000050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4" name="【庁舎】&#10;有形固定資産減価償却率最大値テキスト">
          <a:extLst>
            <a:ext uri="{FF2B5EF4-FFF2-40B4-BE49-F238E27FC236}">
              <a16:creationId xmlns:a16="http://schemas.microsoft.com/office/drawing/2014/main" id="{00000000-0008-0000-0200-00005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96" name="【庁舎】&#10;有形固定資産減価償却率平均値テキスト">
          <a:extLst>
            <a:ext uri="{FF2B5EF4-FFF2-40B4-BE49-F238E27FC236}">
              <a16:creationId xmlns:a16="http://schemas.microsoft.com/office/drawing/2014/main" id="{00000000-0008-0000-0200-000054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99" name="n_1aveValue【庁舎】&#10;有形固定資産減価償却率">
          <a:extLst>
            <a:ext uri="{FF2B5EF4-FFF2-40B4-BE49-F238E27FC236}">
              <a16:creationId xmlns:a16="http://schemas.microsoft.com/office/drawing/2014/main" id="{00000000-0008-0000-0200-000057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01" name="n_2aveValue【庁舎】&#10;有形固定資産減価償却率">
          <a:extLst>
            <a:ext uri="{FF2B5EF4-FFF2-40B4-BE49-F238E27FC236}">
              <a16:creationId xmlns:a16="http://schemas.microsoft.com/office/drawing/2014/main" id="{00000000-0008-0000-0200-000059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603" name="n_3aveValue【庁舎】&#10;有形固定資産減価償却率">
          <a:extLst>
            <a:ext uri="{FF2B5EF4-FFF2-40B4-BE49-F238E27FC236}">
              <a16:creationId xmlns:a16="http://schemas.microsoft.com/office/drawing/2014/main" id="{00000000-0008-0000-0200-00005B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610" name="【庁舎】&#10;有形固定資産減価償却率該当値テキスト">
          <a:extLst>
            <a:ext uri="{FF2B5EF4-FFF2-40B4-BE49-F238E27FC236}">
              <a16:creationId xmlns:a16="http://schemas.microsoft.com/office/drawing/2014/main" id="{00000000-0008-0000-0200-000062020000}"/>
            </a:ext>
          </a:extLst>
        </xdr:cNvPr>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200-00007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33" name="【庁舎】&#10;一人当たり面積最小値テキスト">
          <a:extLst>
            <a:ext uri="{FF2B5EF4-FFF2-40B4-BE49-F238E27FC236}">
              <a16:creationId xmlns:a16="http://schemas.microsoft.com/office/drawing/2014/main" id="{00000000-0008-0000-0200-000079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35" name="【庁舎】&#10;一人当たり面積最大値テキスト">
          <a:extLst>
            <a:ext uri="{FF2B5EF4-FFF2-40B4-BE49-F238E27FC236}">
              <a16:creationId xmlns:a16="http://schemas.microsoft.com/office/drawing/2014/main" id="{00000000-0008-0000-0200-00007B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37" name="【庁舎】&#10;一人当たり面積平均値テキスト">
          <a:extLst>
            <a:ext uri="{FF2B5EF4-FFF2-40B4-BE49-F238E27FC236}">
              <a16:creationId xmlns:a16="http://schemas.microsoft.com/office/drawing/2014/main" id="{00000000-0008-0000-0200-00007D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40" name="n_1aveValue【庁舎】&#10;一人当たり面積">
          <a:extLst>
            <a:ext uri="{FF2B5EF4-FFF2-40B4-BE49-F238E27FC236}">
              <a16:creationId xmlns:a16="http://schemas.microsoft.com/office/drawing/2014/main" id="{00000000-0008-0000-0200-000080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42" name="n_2aveValue【庁舎】&#10;一人当たり面積">
          <a:extLst>
            <a:ext uri="{FF2B5EF4-FFF2-40B4-BE49-F238E27FC236}">
              <a16:creationId xmlns:a16="http://schemas.microsoft.com/office/drawing/2014/main" id="{00000000-0008-0000-0200-000082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44" name="n_3aveValue【庁舎】&#10;一人当たり面積">
          <a:extLst>
            <a:ext uri="{FF2B5EF4-FFF2-40B4-BE49-F238E27FC236}">
              <a16:creationId xmlns:a16="http://schemas.microsoft.com/office/drawing/2014/main" id="{00000000-0008-0000-0200-000084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22557</xdr:rowOff>
    </xdr:from>
    <xdr:to>
      <xdr:col>116</xdr:col>
      <xdr:colOff>114300</xdr:colOff>
      <xdr:row>108</xdr:row>
      <xdr:rowOff>124157</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2110700" y="185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51" name="【庁舎】&#10;一人当たり面積該当値テキスト">
          <a:extLst>
            <a:ext uri="{FF2B5EF4-FFF2-40B4-BE49-F238E27FC236}">
              <a16:creationId xmlns:a16="http://schemas.microsoft.com/office/drawing/2014/main" id="{00000000-0008-0000-0200-00008B020000}"/>
            </a:ext>
          </a:extLst>
        </xdr:cNvPr>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市民会館、消防施設であり、低くなっている施設は体育館・プール、庁舎である。市民会館、消防施設については昭和５９年以前に取得したものが多く、これが類似団体より高くなっている要因と考えられる。体育館・プールについては平成３０年度にプールの改修工事を行っているため、これが類似団体より低くなっている要因と考えられる。また庁舎については、平成８年度に庁舎を新築しており、平成２５年度には太陽光発電施設の設置、平成２６年度には空調設備の改修を行っているため、このことが類似団体より低い数値となっている要因と考えられる。今後、全ての公共施設において老朽化の状況を調査のうえ、個別施設計画に基づき適切な維持管理に努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NAS_Public\_NAS_Media\&#24179;&#25104;31&#24180;&#24230;\03%20&#26222;&#36890;&#20250;&#35336;&#27770;&#31639;&#32113;&#35336;&#65288;H30&#65289;\06%20&#24179;&#25104;30&#24180;&#24230;&#36001;&#25919;&#29366;&#27841;&#36039;&#26009;&#38598;\03%20&#24066;&#30010;&#26449;&#8594;&#30476;\45_&#33491;&#21271;&#30010;\&#12304;&#36001;&#25919;&#29366;&#27841;&#36039;&#26009;&#38598;&#12305;_435317_&#33491;&#21271;&#30010;_201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206718</v>
          </cell>
          <cell r="F3">
            <v>119685</v>
          </cell>
        </row>
        <row r="5">
          <cell r="A5" t="str">
            <v xml:space="preserve"> H27</v>
          </cell>
          <cell r="D5">
            <v>90610</v>
          </cell>
          <cell r="F5">
            <v>109920</v>
          </cell>
        </row>
        <row r="7">
          <cell r="A7" t="str">
            <v xml:space="preserve"> H28</v>
          </cell>
          <cell r="D7">
            <v>74889</v>
          </cell>
          <cell r="F7">
            <v>119882</v>
          </cell>
        </row>
        <row r="9">
          <cell r="A9" t="str">
            <v xml:space="preserve"> H29</v>
          </cell>
          <cell r="D9">
            <v>72999</v>
          </cell>
          <cell r="F9">
            <v>116162</v>
          </cell>
        </row>
        <row r="11">
          <cell r="A11" t="str">
            <v xml:space="preserve"> H30</v>
          </cell>
          <cell r="D11">
            <v>52666</v>
          </cell>
          <cell r="F11">
            <v>121449</v>
          </cell>
        </row>
        <row r="18">
          <cell r="B18" t="str">
            <v>H26</v>
          </cell>
          <cell r="C18" t="str">
            <v>H27</v>
          </cell>
          <cell r="D18" t="str">
            <v>H28</v>
          </cell>
          <cell r="E18" t="str">
            <v>H29</v>
          </cell>
          <cell r="F18" t="str">
            <v>H30</v>
          </cell>
        </row>
        <row r="19">
          <cell r="A19" t="str">
            <v>実質収支額</v>
          </cell>
          <cell r="B19">
            <v>3.76</v>
          </cell>
          <cell r="C19">
            <v>3.34</v>
          </cell>
          <cell r="D19">
            <v>3.79</v>
          </cell>
          <cell r="E19">
            <v>3.18</v>
          </cell>
          <cell r="F19">
            <v>2.9</v>
          </cell>
        </row>
        <row r="20">
          <cell r="A20" t="str">
            <v>財政調整基金残高</v>
          </cell>
          <cell r="B20">
            <v>20.6</v>
          </cell>
          <cell r="C20">
            <v>20.13</v>
          </cell>
          <cell r="D20">
            <v>18.809999999999999</v>
          </cell>
          <cell r="E20">
            <v>19.64</v>
          </cell>
          <cell r="F20">
            <v>17.54</v>
          </cell>
        </row>
        <row r="21">
          <cell r="A21" t="str">
            <v>実質単年度収支</v>
          </cell>
          <cell r="B21">
            <v>-2.64</v>
          </cell>
          <cell r="C21">
            <v>-2.21</v>
          </cell>
          <cell r="D21">
            <v>-2.65</v>
          </cell>
          <cell r="E21">
            <v>-2.3199999999999998</v>
          </cell>
          <cell r="F21">
            <v>-2.38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0.01</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苓北町特定地域生活排水処理事業特別会計</v>
          </cell>
          <cell r="B29" t="e">
            <v>#N/A</v>
          </cell>
          <cell r="C29">
            <v>0</v>
          </cell>
          <cell r="D29" t="e">
            <v>#N/A</v>
          </cell>
          <cell r="E29">
            <v>0.02</v>
          </cell>
          <cell r="F29" t="e">
            <v>#N/A</v>
          </cell>
          <cell r="G29">
            <v>0.03</v>
          </cell>
          <cell r="H29" t="e">
            <v>#N/A</v>
          </cell>
          <cell r="I29">
            <v>0.04</v>
          </cell>
          <cell r="J29" t="e">
            <v>#N/A</v>
          </cell>
          <cell r="K29">
            <v>0.02</v>
          </cell>
        </row>
        <row r="30">
          <cell r="A30" t="str">
            <v>苓北町後期高齢者医療特別会計</v>
          </cell>
          <cell r="B30" t="e">
            <v>#N/A</v>
          </cell>
          <cell r="C30">
            <v>0.03</v>
          </cell>
          <cell r="D30" t="e">
            <v>#N/A</v>
          </cell>
          <cell r="E30">
            <v>0.04</v>
          </cell>
          <cell r="F30" t="e">
            <v>#N/A</v>
          </cell>
          <cell r="G30">
            <v>0.04</v>
          </cell>
          <cell r="H30" t="e">
            <v>#N/A</v>
          </cell>
          <cell r="I30">
            <v>0.04</v>
          </cell>
          <cell r="J30" t="e">
            <v>#N/A</v>
          </cell>
          <cell r="K30">
            <v>7.0000000000000007E-2</v>
          </cell>
        </row>
        <row r="31">
          <cell r="A31" t="str">
            <v>苓北町下水道特別会計</v>
          </cell>
          <cell r="B31" t="e">
            <v>#N/A</v>
          </cell>
          <cell r="C31">
            <v>0.04</v>
          </cell>
          <cell r="D31" t="e">
            <v>#N/A</v>
          </cell>
          <cell r="E31">
            <v>0.03</v>
          </cell>
          <cell r="F31" t="e">
            <v>#N/A</v>
          </cell>
          <cell r="G31">
            <v>0.04</v>
          </cell>
          <cell r="H31" t="e">
            <v>#N/A</v>
          </cell>
          <cell r="I31">
            <v>0.08</v>
          </cell>
          <cell r="J31" t="e">
            <v>#N/A</v>
          </cell>
          <cell r="K31">
            <v>0.13</v>
          </cell>
        </row>
        <row r="32">
          <cell r="A32" t="str">
            <v>苓北町水道特別会計</v>
          </cell>
          <cell r="B32" t="e">
            <v>#N/A</v>
          </cell>
          <cell r="C32">
            <v>0.36</v>
          </cell>
          <cell r="D32" t="e">
            <v>#N/A</v>
          </cell>
          <cell r="E32">
            <v>0.25</v>
          </cell>
          <cell r="F32" t="e">
            <v>#N/A</v>
          </cell>
          <cell r="G32">
            <v>0.49</v>
          </cell>
          <cell r="H32" t="e">
            <v>#N/A</v>
          </cell>
          <cell r="I32">
            <v>0.14000000000000001</v>
          </cell>
          <cell r="J32" t="e">
            <v>#N/A</v>
          </cell>
          <cell r="K32">
            <v>0.28000000000000003</v>
          </cell>
        </row>
        <row r="33">
          <cell r="A33" t="str">
            <v>苓北町介護保険特別会計</v>
          </cell>
          <cell r="B33" t="e">
            <v>#N/A</v>
          </cell>
          <cell r="C33">
            <v>0.79</v>
          </cell>
          <cell r="D33" t="e">
            <v>#N/A</v>
          </cell>
          <cell r="E33">
            <v>0.82</v>
          </cell>
          <cell r="F33" t="e">
            <v>#N/A</v>
          </cell>
          <cell r="G33">
            <v>0.57999999999999996</v>
          </cell>
          <cell r="H33" t="e">
            <v>#N/A</v>
          </cell>
          <cell r="I33">
            <v>0.55000000000000004</v>
          </cell>
          <cell r="J33" t="e">
            <v>#N/A</v>
          </cell>
          <cell r="K33">
            <v>0.56000000000000005</v>
          </cell>
        </row>
        <row r="34">
          <cell r="A34" t="str">
            <v>苓北町宅地造成事業特別会計</v>
          </cell>
          <cell r="B34" t="e">
            <v>#N/A</v>
          </cell>
          <cell r="C34">
            <v>0.04</v>
          </cell>
          <cell r="D34" t="e">
            <v>#N/A</v>
          </cell>
          <cell r="E34">
            <v>0</v>
          </cell>
          <cell r="F34" t="e">
            <v>#N/A</v>
          </cell>
          <cell r="G34">
            <v>0.9</v>
          </cell>
          <cell r="H34" t="e">
            <v>#N/A</v>
          </cell>
          <cell r="I34">
            <v>0.93</v>
          </cell>
          <cell r="J34" t="e">
            <v>#N/A</v>
          </cell>
          <cell r="K34">
            <v>0.67</v>
          </cell>
        </row>
        <row r="35">
          <cell r="A35" t="str">
            <v>苓北町国民健康保険特別会計</v>
          </cell>
          <cell r="B35" t="e">
            <v>#N/A</v>
          </cell>
          <cell r="C35">
            <v>0.59</v>
          </cell>
          <cell r="D35" t="e">
            <v>#N/A</v>
          </cell>
          <cell r="E35">
            <v>0.57999999999999996</v>
          </cell>
          <cell r="F35" t="e">
            <v>#N/A</v>
          </cell>
          <cell r="G35">
            <v>0.17</v>
          </cell>
          <cell r="H35" t="e">
            <v>#N/A</v>
          </cell>
          <cell r="I35">
            <v>1.54</v>
          </cell>
          <cell r="J35" t="e">
            <v>#N/A</v>
          </cell>
          <cell r="K35">
            <v>1.39</v>
          </cell>
        </row>
        <row r="36">
          <cell r="A36" t="str">
            <v>一般会計</v>
          </cell>
          <cell r="B36" t="e">
            <v>#N/A</v>
          </cell>
          <cell r="C36">
            <v>3.75</v>
          </cell>
          <cell r="D36" t="e">
            <v>#N/A</v>
          </cell>
          <cell r="E36">
            <v>3.34</v>
          </cell>
          <cell r="F36" t="e">
            <v>#N/A</v>
          </cell>
          <cell r="G36">
            <v>3.79</v>
          </cell>
          <cell r="H36" t="e">
            <v>#N/A</v>
          </cell>
          <cell r="I36">
            <v>3.18</v>
          </cell>
          <cell r="J36" t="e">
            <v>#N/A</v>
          </cell>
          <cell r="K36">
            <v>2.9</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601</v>
          </cell>
          <cell r="G42">
            <v>612</v>
          </cell>
          <cell r="J42">
            <v>617</v>
          </cell>
          <cell r="M42">
            <v>614</v>
          </cell>
          <cell r="P42">
            <v>623</v>
          </cell>
        </row>
        <row r="43">
          <cell r="A43" t="str">
            <v>一時借入金の利子</v>
          </cell>
          <cell r="B43">
            <v>1</v>
          </cell>
          <cell r="E43">
            <v>1</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19</v>
          </cell>
          <cell r="E45">
            <v>3</v>
          </cell>
          <cell r="H45">
            <v>0</v>
          </cell>
          <cell r="K45">
            <v>0</v>
          </cell>
          <cell r="N45">
            <v>0</v>
          </cell>
        </row>
        <row r="46">
          <cell r="A46" t="str">
            <v>公営企業債の元利償還金に対する繰入金</v>
          </cell>
          <cell r="B46">
            <v>297</v>
          </cell>
          <cell r="E46">
            <v>298</v>
          </cell>
          <cell r="H46">
            <v>289</v>
          </cell>
          <cell r="K46">
            <v>261</v>
          </cell>
          <cell r="N46">
            <v>263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617</v>
          </cell>
          <cell r="E49">
            <v>647</v>
          </cell>
          <cell r="H49">
            <v>672</v>
          </cell>
          <cell r="K49">
            <v>668</v>
          </cell>
          <cell r="N49">
            <v>719</v>
          </cell>
        </row>
        <row r="50">
          <cell r="A50" t="str">
            <v>実質公債費比率の分子</v>
          </cell>
          <cell r="B50" t="e">
            <v>#N/A</v>
          </cell>
          <cell r="C50">
            <v>333</v>
          </cell>
          <cell r="D50" t="e">
            <v>#N/A</v>
          </cell>
          <cell r="E50" t="e">
            <v>#N/A</v>
          </cell>
          <cell r="F50">
            <v>337</v>
          </cell>
          <cell r="G50" t="e">
            <v>#N/A</v>
          </cell>
          <cell r="H50" t="e">
            <v>#N/A</v>
          </cell>
          <cell r="I50">
            <v>344</v>
          </cell>
          <cell r="J50" t="e">
            <v>#N/A</v>
          </cell>
          <cell r="K50" t="e">
            <v>#N/A</v>
          </cell>
          <cell r="L50">
            <v>315</v>
          </cell>
          <cell r="M50" t="e">
            <v>#N/A</v>
          </cell>
          <cell r="N50" t="e">
            <v>#N/A</v>
          </cell>
          <cell r="O50">
            <v>359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7347</v>
          </cell>
          <cell r="G56">
            <v>7032</v>
          </cell>
          <cell r="J56">
            <v>7028</v>
          </cell>
          <cell r="M56">
            <v>6828</v>
          </cell>
          <cell r="P56">
            <v>6547</v>
          </cell>
        </row>
        <row r="57">
          <cell r="A57" t="str">
            <v>充当可能特定歳入</v>
          </cell>
          <cell r="D57">
            <v>29</v>
          </cell>
          <cell r="G57">
            <v>23</v>
          </cell>
          <cell r="J57">
            <v>17</v>
          </cell>
          <cell r="M57">
            <v>14</v>
          </cell>
          <cell r="P57">
            <v>7</v>
          </cell>
        </row>
        <row r="58">
          <cell r="A58" t="str">
            <v>充当可能基金</v>
          </cell>
          <cell r="D58">
            <v>1265</v>
          </cell>
          <cell r="G58">
            <v>1194</v>
          </cell>
          <cell r="J58">
            <v>1111</v>
          </cell>
          <cell r="M58">
            <v>1095</v>
          </cell>
          <cell r="P58">
            <v>1015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978</v>
          </cell>
          <cell r="E62">
            <v>884</v>
          </cell>
          <cell r="H62">
            <v>805</v>
          </cell>
          <cell r="K62">
            <v>910</v>
          </cell>
          <cell r="N62">
            <v>822</v>
          </cell>
        </row>
        <row r="63">
          <cell r="A63" t="str">
            <v>組合等負担等見込額</v>
          </cell>
          <cell r="B63">
            <v>3</v>
          </cell>
          <cell r="E63">
            <v>0</v>
          </cell>
          <cell r="H63">
            <v>0</v>
          </cell>
          <cell r="K63">
            <v>0</v>
          </cell>
          <cell r="N63" t="str">
            <v>-</v>
          </cell>
        </row>
        <row r="64">
          <cell r="A64" t="str">
            <v>公営企業債等繰入見込額</v>
          </cell>
          <cell r="B64">
            <v>3609</v>
          </cell>
          <cell r="E64">
            <v>3380</v>
          </cell>
          <cell r="H64">
            <v>3019</v>
          </cell>
          <cell r="K64">
            <v>2729</v>
          </cell>
          <cell r="N64">
            <v>2550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7639</v>
          </cell>
          <cell r="E66">
            <v>7889</v>
          </cell>
          <cell r="H66">
            <v>7912</v>
          </cell>
          <cell r="K66">
            <v>7789</v>
          </cell>
          <cell r="N66">
            <v>7489</v>
          </cell>
        </row>
        <row r="67">
          <cell r="A67" t="str">
            <v>将来負担比率の分子</v>
          </cell>
          <cell r="B67" t="e">
            <v>#N/A</v>
          </cell>
          <cell r="C67">
            <v>3589</v>
          </cell>
          <cell r="D67" t="e">
            <v>#N/A</v>
          </cell>
          <cell r="E67" t="e">
            <v>#N/A</v>
          </cell>
          <cell r="F67">
            <v>3905</v>
          </cell>
          <cell r="G67" t="e">
            <v>#N/A</v>
          </cell>
          <cell r="H67" t="e">
            <v>#N/A</v>
          </cell>
          <cell r="I67">
            <v>3580</v>
          </cell>
          <cell r="J67" t="e">
            <v>#N/A</v>
          </cell>
          <cell r="K67" t="e">
            <v>#N/A</v>
          </cell>
          <cell r="L67">
            <v>3491</v>
          </cell>
          <cell r="M67" t="e">
            <v>#N/A</v>
          </cell>
          <cell r="N67" t="e">
            <v>#N/A</v>
          </cell>
          <cell r="O67">
            <v>3293</v>
          </cell>
          <cell r="P67" t="e">
            <v>#N/A</v>
          </cell>
        </row>
        <row r="71">
          <cell r="B71" t="str">
            <v>H28</v>
          </cell>
          <cell r="C71" t="str">
            <v>H29</v>
          </cell>
          <cell r="D71" t="str">
            <v>H30</v>
          </cell>
        </row>
        <row r="72">
          <cell r="A72" t="str">
            <v>財政調整基金</v>
          </cell>
          <cell r="B72">
            <v>638</v>
          </cell>
          <cell r="C72">
            <v>653</v>
          </cell>
          <cell r="D72">
            <v>583</v>
          </cell>
        </row>
        <row r="73">
          <cell r="A73" t="str">
            <v>減債基金</v>
          </cell>
          <cell r="B73">
            <v>193</v>
          </cell>
          <cell r="C73">
            <v>193</v>
          </cell>
          <cell r="D73">
            <v>143</v>
          </cell>
        </row>
        <row r="74">
          <cell r="A74" t="str">
            <v>その他特定目的基金</v>
          </cell>
          <cell r="B74">
            <v>148</v>
          </cell>
          <cell r="C74">
            <v>110</v>
          </cell>
          <cell r="D74">
            <v>102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B9" sqref="B9:K11"/>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21</v>
      </c>
      <c r="C3" s="604"/>
      <c r="D3" s="604"/>
      <c r="E3" s="605"/>
      <c r="F3" s="605"/>
      <c r="G3" s="605"/>
      <c r="H3" s="605"/>
      <c r="I3" s="605"/>
      <c r="J3" s="605"/>
      <c r="K3" s="605"/>
      <c r="L3" s="605" t="s">
        <v>22</v>
      </c>
      <c r="M3" s="605"/>
      <c r="N3" s="605"/>
      <c r="O3" s="605"/>
      <c r="P3" s="605"/>
      <c r="Q3" s="605"/>
      <c r="R3" s="608"/>
      <c r="S3" s="608"/>
      <c r="T3" s="608"/>
      <c r="U3" s="608"/>
      <c r="V3" s="609"/>
      <c r="W3" s="497" t="s">
        <v>23</v>
      </c>
      <c r="X3" s="498"/>
      <c r="Y3" s="498"/>
      <c r="Z3" s="498"/>
      <c r="AA3" s="498"/>
      <c r="AB3" s="604"/>
      <c r="AC3" s="608" t="s">
        <v>24</v>
      </c>
      <c r="AD3" s="498"/>
      <c r="AE3" s="498"/>
      <c r="AF3" s="498"/>
      <c r="AG3" s="498"/>
      <c r="AH3" s="498"/>
      <c r="AI3" s="498"/>
      <c r="AJ3" s="498"/>
      <c r="AK3" s="498"/>
      <c r="AL3" s="570"/>
      <c r="AM3" s="497" t="s">
        <v>25</v>
      </c>
      <c r="AN3" s="498"/>
      <c r="AO3" s="498"/>
      <c r="AP3" s="498"/>
      <c r="AQ3" s="498"/>
      <c r="AR3" s="498"/>
      <c r="AS3" s="498"/>
      <c r="AT3" s="498"/>
      <c r="AU3" s="498"/>
      <c r="AV3" s="498"/>
      <c r="AW3" s="498"/>
      <c r="AX3" s="570"/>
      <c r="AY3" s="562" t="s">
        <v>26</v>
      </c>
      <c r="AZ3" s="563"/>
      <c r="BA3" s="563"/>
      <c r="BB3" s="563"/>
      <c r="BC3" s="563"/>
      <c r="BD3" s="563"/>
      <c r="BE3" s="563"/>
      <c r="BF3" s="563"/>
      <c r="BG3" s="563"/>
      <c r="BH3" s="563"/>
      <c r="BI3" s="563"/>
      <c r="BJ3" s="563"/>
      <c r="BK3" s="563"/>
      <c r="BL3" s="563"/>
      <c r="BM3" s="612"/>
      <c r="BN3" s="497" t="s">
        <v>27</v>
      </c>
      <c r="BO3" s="498"/>
      <c r="BP3" s="498"/>
      <c r="BQ3" s="498"/>
      <c r="BR3" s="498"/>
      <c r="BS3" s="498"/>
      <c r="BT3" s="498"/>
      <c r="BU3" s="570"/>
      <c r="BV3" s="497" t="s">
        <v>28</v>
      </c>
      <c r="BW3" s="498"/>
      <c r="BX3" s="498"/>
      <c r="BY3" s="498"/>
      <c r="BZ3" s="498"/>
      <c r="CA3" s="498"/>
      <c r="CB3" s="498"/>
      <c r="CC3" s="570"/>
      <c r="CD3" s="562" t="s">
        <v>26</v>
      </c>
      <c r="CE3" s="563"/>
      <c r="CF3" s="563"/>
      <c r="CG3" s="563"/>
      <c r="CH3" s="563"/>
      <c r="CI3" s="563"/>
      <c r="CJ3" s="563"/>
      <c r="CK3" s="563"/>
      <c r="CL3" s="563"/>
      <c r="CM3" s="563"/>
      <c r="CN3" s="563"/>
      <c r="CO3" s="563"/>
      <c r="CP3" s="563"/>
      <c r="CQ3" s="563"/>
      <c r="CR3" s="563"/>
      <c r="CS3" s="612"/>
      <c r="CT3" s="497" t="s">
        <v>29</v>
      </c>
      <c r="CU3" s="498"/>
      <c r="CV3" s="498"/>
      <c r="CW3" s="498"/>
      <c r="CX3" s="498"/>
      <c r="CY3" s="498"/>
      <c r="CZ3" s="498"/>
      <c r="DA3" s="570"/>
      <c r="DB3" s="497" t="s">
        <v>30</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31</v>
      </c>
      <c r="AZ4" s="425"/>
      <c r="BA4" s="425"/>
      <c r="BB4" s="425"/>
      <c r="BC4" s="425"/>
      <c r="BD4" s="425"/>
      <c r="BE4" s="425"/>
      <c r="BF4" s="425"/>
      <c r="BG4" s="425"/>
      <c r="BH4" s="425"/>
      <c r="BI4" s="425"/>
      <c r="BJ4" s="425"/>
      <c r="BK4" s="425"/>
      <c r="BL4" s="425"/>
      <c r="BM4" s="426"/>
      <c r="BN4" s="427">
        <v>4884848</v>
      </c>
      <c r="BO4" s="428"/>
      <c r="BP4" s="428"/>
      <c r="BQ4" s="428"/>
      <c r="BR4" s="428"/>
      <c r="BS4" s="428"/>
      <c r="BT4" s="428"/>
      <c r="BU4" s="429"/>
      <c r="BV4" s="427">
        <v>5204714</v>
      </c>
      <c r="BW4" s="428"/>
      <c r="BX4" s="428"/>
      <c r="BY4" s="428"/>
      <c r="BZ4" s="428"/>
      <c r="CA4" s="428"/>
      <c r="CB4" s="428"/>
      <c r="CC4" s="429"/>
      <c r="CD4" s="596" t="s">
        <v>32</v>
      </c>
      <c r="CE4" s="597"/>
      <c r="CF4" s="597"/>
      <c r="CG4" s="597"/>
      <c r="CH4" s="597"/>
      <c r="CI4" s="597"/>
      <c r="CJ4" s="597"/>
      <c r="CK4" s="597"/>
      <c r="CL4" s="597"/>
      <c r="CM4" s="597"/>
      <c r="CN4" s="597"/>
      <c r="CO4" s="597"/>
      <c r="CP4" s="597"/>
      <c r="CQ4" s="597"/>
      <c r="CR4" s="597"/>
      <c r="CS4" s="598"/>
      <c r="CT4" s="599">
        <v>2.9</v>
      </c>
      <c r="CU4" s="600"/>
      <c r="CV4" s="600"/>
      <c r="CW4" s="600"/>
      <c r="CX4" s="600"/>
      <c r="CY4" s="600"/>
      <c r="CZ4" s="600"/>
      <c r="DA4" s="601"/>
      <c r="DB4" s="599">
        <v>3.2</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33</v>
      </c>
      <c r="AN5" s="406"/>
      <c r="AO5" s="406"/>
      <c r="AP5" s="406"/>
      <c r="AQ5" s="406"/>
      <c r="AR5" s="406"/>
      <c r="AS5" s="406"/>
      <c r="AT5" s="407"/>
      <c r="AU5" s="483" t="s">
        <v>35</v>
      </c>
      <c r="AV5" s="484"/>
      <c r="AW5" s="484"/>
      <c r="AX5" s="484"/>
      <c r="AY5" s="412" t="s">
        <v>36</v>
      </c>
      <c r="AZ5" s="413"/>
      <c r="BA5" s="413"/>
      <c r="BB5" s="413"/>
      <c r="BC5" s="413"/>
      <c r="BD5" s="413"/>
      <c r="BE5" s="413"/>
      <c r="BF5" s="413"/>
      <c r="BG5" s="413"/>
      <c r="BH5" s="413"/>
      <c r="BI5" s="413"/>
      <c r="BJ5" s="413"/>
      <c r="BK5" s="413"/>
      <c r="BL5" s="413"/>
      <c r="BM5" s="414"/>
      <c r="BN5" s="432">
        <v>4738208</v>
      </c>
      <c r="BO5" s="433"/>
      <c r="BP5" s="433"/>
      <c r="BQ5" s="433"/>
      <c r="BR5" s="433"/>
      <c r="BS5" s="433"/>
      <c r="BT5" s="433"/>
      <c r="BU5" s="434"/>
      <c r="BV5" s="432">
        <v>5049643</v>
      </c>
      <c r="BW5" s="433"/>
      <c r="BX5" s="433"/>
      <c r="BY5" s="433"/>
      <c r="BZ5" s="433"/>
      <c r="CA5" s="433"/>
      <c r="CB5" s="433"/>
      <c r="CC5" s="434"/>
      <c r="CD5" s="441" t="s">
        <v>37</v>
      </c>
      <c r="CE5" s="442"/>
      <c r="CF5" s="442"/>
      <c r="CG5" s="442"/>
      <c r="CH5" s="442"/>
      <c r="CI5" s="442"/>
      <c r="CJ5" s="442"/>
      <c r="CK5" s="442"/>
      <c r="CL5" s="442"/>
      <c r="CM5" s="442"/>
      <c r="CN5" s="442"/>
      <c r="CO5" s="442"/>
      <c r="CP5" s="442"/>
      <c r="CQ5" s="442"/>
      <c r="CR5" s="442"/>
      <c r="CS5" s="443"/>
      <c r="CT5" s="402">
        <v>94.7</v>
      </c>
      <c r="CU5" s="403"/>
      <c r="CV5" s="403"/>
      <c r="CW5" s="403"/>
      <c r="CX5" s="403"/>
      <c r="CY5" s="403"/>
      <c r="CZ5" s="403"/>
      <c r="DA5" s="404"/>
      <c r="DB5" s="402">
        <v>90.8</v>
      </c>
      <c r="DC5" s="403"/>
      <c r="DD5" s="403"/>
      <c r="DE5" s="403"/>
      <c r="DF5" s="403"/>
      <c r="DG5" s="403"/>
      <c r="DH5" s="403"/>
      <c r="DI5" s="404"/>
      <c r="DJ5" s="41"/>
      <c r="DK5" s="41"/>
      <c r="DL5" s="41"/>
      <c r="DM5" s="41"/>
      <c r="DN5" s="41"/>
      <c r="DO5" s="41"/>
    </row>
    <row r="6" spans="1:119" ht="18.75" customHeight="1" x14ac:dyDescent="0.15">
      <c r="A6" s="42"/>
      <c r="B6" s="576" t="s">
        <v>38</v>
      </c>
      <c r="C6" s="448"/>
      <c r="D6" s="448"/>
      <c r="E6" s="577"/>
      <c r="F6" s="577"/>
      <c r="G6" s="577"/>
      <c r="H6" s="577"/>
      <c r="I6" s="577"/>
      <c r="J6" s="577"/>
      <c r="K6" s="577"/>
      <c r="L6" s="577" t="s">
        <v>39</v>
      </c>
      <c r="M6" s="577"/>
      <c r="N6" s="577"/>
      <c r="O6" s="577"/>
      <c r="P6" s="577"/>
      <c r="Q6" s="577"/>
      <c r="R6" s="475"/>
      <c r="S6" s="475"/>
      <c r="T6" s="475"/>
      <c r="U6" s="475"/>
      <c r="V6" s="583"/>
      <c r="W6" s="514" t="s">
        <v>40</v>
      </c>
      <c r="X6" s="447"/>
      <c r="Y6" s="447"/>
      <c r="Z6" s="447"/>
      <c r="AA6" s="447"/>
      <c r="AB6" s="448"/>
      <c r="AC6" s="588" t="s">
        <v>41</v>
      </c>
      <c r="AD6" s="589"/>
      <c r="AE6" s="589"/>
      <c r="AF6" s="589"/>
      <c r="AG6" s="589"/>
      <c r="AH6" s="589"/>
      <c r="AI6" s="589"/>
      <c r="AJ6" s="589"/>
      <c r="AK6" s="589"/>
      <c r="AL6" s="590"/>
      <c r="AM6" s="503" t="s">
        <v>42</v>
      </c>
      <c r="AN6" s="406"/>
      <c r="AO6" s="406"/>
      <c r="AP6" s="406"/>
      <c r="AQ6" s="406"/>
      <c r="AR6" s="406"/>
      <c r="AS6" s="406"/>
      <c r="AT6" s="407"/>
      <c r="AU6" s="483" t="s">
        <v>43</v>
      </c>
      <c r="AV6" s="484"/>
      <c r="AW6" s="484"/>
      <c r="AX6" s="484"/>
      <c r="AY6" s="412" t="s">
        <v>44</v>
      </c>
      <c r="AZ6" s="413"/>
      <c r="BA6" s="413"/>
      <c r="BB6" s="413"/>
      <c r="BC6" s="413"/>
      <c r="BD6" s="413"/>
      <c r="BE6" s="413"/>
      <c r="BF6" s="413"/>
      <c r="BG6" s="413"/>
      <c r="BH6" s="413"/>
      <c r="BI6" s="413"/>
      <c r="BJ6" s="413"/>
      <c r="BK6" s="413"/>
      <c r="BL6" s="413"/>
      <c r="BM6" s="414"/>
      <c r="BN6" s="432">
        <v>146640</v>
      </c>
      <c r="BO6" s="433"/>
      <c r="BP6" s="433"/>
      <c r="BQ6" s="433"/>
      <c r="BR6" s="433"/>
      <c r="BS6" s="433"/>
      <c r="BT6" s="433"/>
      <c r="BU6" s="434"/>
      <c r="BV6" s="432">
        <v>155071</v>
      </c>
      <c r="BW6" s="433"/>
      <c r="BX6" s="433"/>
      <c r="BY6" s="433"/>
      <c r="BZ6" s="433"/>
      <c r="CA6" s="433"/>
      <c r="CB6" s="433"/>
      <c r="CC6" s="434"/>
      <c r="CD6" s="441" t="s">
        <v>45</v>
      </c>
      <c r="CE6" s="442"/>
      <c r="CF6" s="442"/>
      <c r="CG6" s="442"/>
      <c r="CH6" s="442"/>
      <c r="CI6" s="442"/>
      <c r="CJ6" s="442"/>
      <c r="CK6" s="442"/>
      <c r="CL6" s="442"/>
      <c r="CM6" s="442"/>
      <c r="CN6" s="442"/>
      <c r="CO6" s="442"/>
      <c r="CP6" s="442"/>
      <c r="CQ6" s="442"/>
      <c r="CR6" s="442"/>
      <c r="CS6" s="443"/>
      <c r="CT6" s="573">
        <v>101.2</v>
      </c>
      <c r="CU6" s="574"/>
      <c r="CV6" s="574"/>
      <c r="CW6" s="574"/>
      <c r="CX6" s="574"/>
      <c r="CY6" s="574"/>
      <c r="CZ6" s="574"/>
      <c r="DA6" s="575"/>
      <c r="DB6" s="573">
        <v>97.2</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46</v>
      </c>
      <c r="AN7" s="406"/>
      <c r="AO7" s="406"/>
      <c r="AP7" s="406"/>
      <c r="AQ7" s="406"/>
      <c r="AR7" s="406"/>
      <c r="AS7" s="406"/>
      <c r="AT7" s="407"/>
      <c r="AU7" s="483" t="s">
        <v>47</v>
      </c>
      <c r="AV7" s="484"/>
      <c r="AW7" s="484"/>
      <c r="AX7" s="484"/>
      <c r="AY7" s="412" t="s">
        <v>48</v>
      </c>
      <c r="AZ7" s="413"/>
      <c r="BA7" s="413"/>
      <c r="BB7" s="413"/>
      <c r="BC7" s="413"/>
      <c r="BD7" s="413"/>
      <c r="BE7" s="413"/>
      <c r="BF7" s="413"/>
      <c r="BG7" s="413"/>
      <c r="BH7" s="413"/>
      <c r="BI7" s="413"/>
      <c r="BJ7" s="413"/>
      <c r="BK7" s="413"/>
      <c r="BL7" s="413"/>
      <c r="BM7" s="414"/>
      <c r="BN7" s="432">
        <v>50040</v>
      </c>
      <c r="BO7" s="433"/>
      <c r="BP7" s="433"/>
      <c r="BQ7" s="433"/>
      <c r="BR7" s="433"/>
      <c r="BS7" s="433"/>
      <c r="BT7" s="433"/>
      <c r="BU7" s="434"/>
      <c r="BV7" s="432">
        <v>49190</v>
      </c>
      <c r="BW7" s="433"/>
      <c r="BX7" s="433"/>
      <c r="BY7" s="433"/>
      <c r="BZ7" s="433"/>
      <c r="CA7" s="433"/>
      <c r="CB7" s="433"/>
      <c r="CC7" s="434"/>
      <c r="CD7" s="441" t="s">
        <v>49</v>
      </c>
      <c r="CE7" s="442"/>
      <c r="CF7" s="442"/>
      <c r="CG7" s="442"/>
      <c r="CH7" s="442"/>
      <c r="CI7" s="442"/>
      <c r="CJ7" s="442"/>
      <c r="CK7" s="442"/>
      <c r="CL7" s="442"/>
      <c r="CM7" s="442"/>
      <c r="CN7" s="442"/>
      <c r="CO7" s="442"/>
      <c r="CP7" s="442"/>
      <c r="CQ7" s="442"/>
      <c r="CR7" s="442"/>
      <c r="CS7" s="443"/>
      <c r="CT7" s="432">
        <v>3325934</v>
      </c>
      <c r="CU7" s="433"/>
      <c r="CV7" s="433"/>
      <c r="CW7" s="433"/>
      <c r="CX7" s="433"/>
      <c r="CY7" s="433"/>
      <c r="CZ7" s="433"/>
      <c r="DA7" s="434"/>
      <c r="DB7" s="432">
        <v>3326190</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50</v>
      </c>
      <c r="AN8" s="406"/>
      <c r="AO8" s="406"/>
      <c r="AP8" s="406"/>
      <c r="AQ8" s="406"/>
      <c r="AR8" s="406"/>
      <c r="AS8" s="406"/>
      <c r="AT8" s="407"/>
      <c r="AU8" s="483" t="s">
        <v>43</v>
      </c>
      <c r="AV8" s="484"/>
      <c r="AW8" s="484"/>
      <c r="AX8" s="484"/>
      <c r="AY8" s="412" t="s">
        <v>51</v>
      </c>
      <c r="AZ8" s="413"/>
      <c r="BA8" s="413"/>
      <c r="BB8" s="413"/>
      <c r="BC8" s="413"/>
      <c r="BD8" s="413"/>
      <c r="BE8" s="413"/>
      <c r="BF8" s="413"/>
      <c r="BG8" s="413"/>
      <c r="BH8" s="413"/>
      <c r="BI8" s="413"/>
      <c r="BJ8" s="413"/>
      <c r="BK8" s="413"/>
      <c r="BL8" s="413"/>
      <c r="BM8" s="414"/>
      <c r="BN8" s="432">
        <v>96600</v>
      </c>
      <c r="BO8" s="433"/>
      <c r="BP8" s="433"/>
      <c r="BQ8" s="433"/>
      <c r="BR8" s="433"/>
      <c r="BS8" s="433"/>
      <c r="BT8" s="433"/>
      <c r="BU8" s="434"/>
      <c r="BV8" s="432">
        <v>105881</v>
      </c>
      <c r="BW8" s="433"/>
      <c r="BX8" s="433"/>
      <c r="BY8" s="433"/>
      <c r="BZ8" s="433"/>
      <c r="CA8" s="433"/>
      <c r="CB8" s="433"/>
      <c r="CC8" s="434"/>
      <c r="CD8" s="441" t="s">
        <v>52</v>
      </c>
      <c r="CE8" s="442"/>
      <c r="CF8" s="442"/>
      <c r="CG8" s="442"/>
      <c r="CH8" s="442"/>
      <c r="CI8" s="442"/>
      <c r="CJ8" s="442"/>
      <c r="CK8" s="442"/>
      <c r="CL8" s="442"/>
      <c r="CM8" s="442"/>
      <c r="CN8" s="442"/>
      <c r="CO8" s="442"/>
      <c r="CP8" s="442"/>
      <c r="CQ8" s="442"/>
      <c r="CR8" s="442"/>
      <c r="CS8" s="443"/>
      <c r="CT8" s="538">
        <v>0.5</v>
      </c>
      <c r="CU8" s="539"/>
      <c r="CV8" s="539"/>
      <c r="CW8" s="539"/>
      <c r="CX8" s="539"/>
      <c r="CY8" s="539"/>
      <c r="CZ8" s="539"/>
      <c r="DA8" s="540"/>
      <c r="DB8" s="538">
        <v>0.51</v>
      </c>
      <c r="DC8" s="539"/>
      <c r="DD8" s="539"/>
      <c r="DE8" s="539"/>
      <c r="DF8" s="539"/>
      <c r="DG8" s="539"/>
      <c r="DH8" s="539"/>
      <c r="DI8" s="540"/>
      <c r="DJ8" s="41"/>
      <c r="DK8" s="41"/>
      <c r="DL8" s="41"/>
      <c r="DM8" s="41"/>
      <c r="DN8" s="41"/>
      <c r="DO8" s="41"/>
    </row>
    <row r="9" spans="1:119" ht="18.75" customHeight="1" thickBot="1" x14ac:dyDescent="0.2">
      <c r="A9" s="42"/>
      <c r="B9" s="562" t="s">
        <v>53</v>
      </c>
      <c r="C9" s="563"/>
      <c r="D9" s="563"/>
      <c r="E9" s="563"/>
      <c r="F9" s="563"/>
      <c r="G9" s="563"/>
      <c r="H9" s="563"/>
      <c r="I9" s="563"/>
      <c r="J9" s="563"/>
      <c r="K9" s="486"/>
      <c r="L9" s="564" t="s">
        <v>54</v>
      </c>
      <c r="M9" s="565"/>
      <c r="N9" s="565"/>
      <c r="O9" s="565"/>
      <c r="P9" s="565"/>
      <c r="Q9" s="566"/>
      <c r="R9" s="567">
        <v>7739</v>
      </c>
      <c r="S9" s="568"/>
      <c r="T9" s="568"/>
      <c r="U9" s="568"/>
      <c r="V9" s="569"/>
      <c r="W9" s="497" t="s">
        <v>55</v>
      </c>
      <c r="X9" s="498"/>
      <c r="Y9" s="498"/>
      <c r="Z9" s="498"/>
      <c r="AA9" s="498"/>
      <c r="AB9" s="498"/>
      <c r="AC9" s="498"/>
      <c r="AD9" s="498"/>
      <c r="AE9" s="498"/>
      <c r="AF9" s="498"/>
      <c r="AG9" s="498"/>
      <c r="AH9" s="498"/>
      <c r="AI9" s="498"/>
      <c r="AJ9" s="498"/>
      <c r="AK9" s="498"/>
      <c r="AL9" s="570"/>
      <c r="AM9" s="503" t="s">
        <v>56</v>
      </c>
      <c r="AN9" s="406"/>
      <c r="AO9" s="406"/>
      <c r="AP9" s="406"/>
      <c r="AQ9" s="406"/>
      <c r="AR9" s="406"/>
      <c r="AS9" s="406"/>
      <c r="AT9" s="407"/>
      <c r="AU9" s="483" t="s">
        <v>34</v>
      </c>
      <c r="AV9" s="484"/>
      <c r="AW9" s="484"/>
      <c r="AX9" s="484"/>
      <c r="AY9" s="412" t="s">
        <v>57</v>
      </c>
      <c r="AZ9" s="413"/>
      <c r="BA9" s="413"/>
      <c r="BB9" s="413"/>
      <c r="BC9" s="413"/>
      <c r="BD9" s="413"/>
      <c r="BE9" s="413"/>
      <c r="BF9" s="413"/>
      <c r="BG9" s="413"/>
      <c r="BH9" s="413"/>
      <c r="BI9" s="413"/>
      <c r="BJ9" s="413"/>
      <c r="BK9" s="413"/>
      <c r="BL9" s="413"/>
      <c r="BM9" s="414"/>
      <c r="BN9" s="432">
        <v>-9281</v>
      </c>
      <c r="BO9" s="433"/>
      <c r="BP9" s="433"/>
      <c r="BQ9" s="433"/>
      <c r="BR9" s="433"/>
      <c r="BS9" s="433"/>
      <c r="BT9" s="433"/>
      <c r="BU9" s="434"/>
      <c r="BV9" s="432">
        <v>-22746</v>
      </c>
      <c r="BW9" s="433"/>
      <c r="BX9" s="433"/>
      <c r="BY9" s="433"/>
      <c r="BZ9" s="433"/>
      <c r="CA9" s="433"/>
      <c r="CB9" s="433"/>
      <c r="CC9" s="434"/>
      <c r="CD9" s="441" t="s">
        <v>58</v>
      </c>
      <c r="CE9" s="442"/>
      <c r="CF9" s="442"/>
      <c r="CG9" s="442"/>
      <c r="CH9" s="442"/>
      <c r="CI9" s="442"/>
      <c r="CJ9" s="442"/>
      <c r="CK9" s="442"/>
      <c r="CL9" s="442"/>
      <c r="CM9" s="442"/>
      <c r="CN9" s="442"/>
      <c r="CO9" s="442"/>
      <c r="CP9" s="442"/>
      <c r="CQ9" s="442"/>
      <c r="CR9" s="442"/>
      <c r="CS9" s="443"/>
      <c r="CT9" s="402">
        <v>18.899999999999999</v>
      </c>
      <c r="CU9" s="403"/>
      <c r="CV9" s="403"/>
      <c r="CW9" s="403"/>
      <c r="CX9" s="403"/>
      <c r="CY9" s="403"/>
      <c r="CZ9" s="403"/>
      <c r="DA9" s="404"/>
      <c r="DB9" s="402">
        <v>18.2</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59</v>
      </c>
      <c r="M10" s="406"/>
      <c r="N10" s="406"/>
      <c r="O10" s="406"/>
      <c r="P10" s="406"/>
      <c r="Q10" s="407"/>
      <c r="R10" s="408">
        <v>8314</v>
      </c>
      <c r="S10" s="409"/>
      <c r="T10" s="409"/>
      <c r="U10" s="409"/>
      <c r="V10" s="411"/>
      <c r="W10" s="571"/>
      <c r="X10" s="385"/>
      <c r="Y10" s="385"/>
      <c r="Z10" s="385"/>
      <c r="AA10" s="385"/>
      <c r="AB10" s="385"/>
      <c r="AC10" s="385"/>
      <c r="AD10" s="385"/>
      <c r="AE10" s="385"/>
      <c r="AF10" s="385"/>
      <c r="AG10" s="385"/>
      <c r="AH10" s="385"/>
      <c r="AI10" s="385"/>
      <c r="AJ10" s="385"/>
      <c r="AK10" s="385"/>
      <c r="AL10" s="572"/>
      <c r="AM10" s="503" t="s">
        <v>60</v>
      </c>
      <c r="AN10" s="406"/>
      <c r="AO10" s="406"/>
      <c r="AP10" s="406"/>
      <c r="AQ10" s="406"/>
      <c r="AR10" s="406"/>
      <c r="AS10" s="406"/>
      <c r="AT10" s="407"/>
      <c r="AU10" s="483" t="s">
        <v>61</v>
      </c>
      <c r="AV10" s="484"/>
      <c r="AW10" s="484"/>
      <c r="AX10" s="484"/>
      <c r="AY10" s="412" t="s">
        <v>62</v>
      </c>
      <c r="AZ10" s="413"/>
      <c r="BA10" s="413"/>
      <c r="BB10" s="413"/>
      <c r="BC10" s="413"/>
      <c r="BD10" s="413"/>
      <c r="BE10" s="413"/>
      <c r="BF10" s="413"/>
      <c r="BG10" s="413"/>
      <c r="BH10" s="413"/>
      <c r="BI10" s="413"/>
      <c r="BJ10" s="413"/>
      <c r="BK10" s="413"/>
      <c r="BL10" s="413"/>
      <c r="BM10" s="414"/>
      <c r="BN10" s="432">
        <v>55755</v>
      </c>
      <c r="BO10" s="433"/>
      <c r="BP10" s="433"/>
      <c r="BQ10" s="433"/>
      <c r="BR10" s="433"/>
      <c r="BS10" s="433"/>
      <c r="BT10" s="433"/>
      <c r="BU10" s="434"/>
      <c r="BV10" s="432">
        <v>604</v>
      </c>
      <c r="BW10" s="433"/>
      <c r="BX10" s="433"/>
      <c r="BY10" s="433"/>
      <c r="BZ10" s="433"/>
      <c r="CA10" s="433"/>
      <c r="CB10" s="433"/>
      <c r="CC10" s="434"/>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64</v>
      </c>
      <c r="M11" s="388"/>
      <c r="N11" s="388"/>
      <c r="O11" s="388"/>
      <c r="P11" s="388"/>
      <c r="Q11" s="389"/>
      <c r="R11" s="559" t="s">
        <v>65</v>
      </c>
      <c r="S11" s="560"/>
      <c r="T11" s="560"/>
      <c r="U11" s="560"/>
      <c r="V11" s="561"/>
      <c r="W11" s="571"/>
      <c r="X11" s="385"/>
      <c r="Y11" s="385"/>
      <c r="Z11" s="385"/>
      <c r="AA11" s="385"/>
      <c r="AB11" s="385"/>
      <c r="AC11" s="385"/>
      <c r="AD11" s="385"/>
      <c r="AE11" s="385"/>
      <c r="AF11" s="385"/>
      <c r="AG11" s="385"/>
      <c r="AH11" s="385"/>
      <c r="AI11" s="385"/>
      <c r="AJ11" s="385"/>
      <c r="AK11" s="385"/>
      <c r="AL11" s="572"/>
      <c r="AM11" s="503" t="s">
        <v>66</v>
      </c>
      <c r="AN11" s="406"/>
      <c r="AO11" s="406"/>
      <c r="AP11" s="406"/>
      <c r="AQ11" s="406"/>
      <c r="AR11" s="406"/>
      <c r="AS11" s="406"/>
      <c r="AT11" s="407"/>
      <c r="AU11" s="483" t="s">
        <v>35</v>
      </c>
      <c r="AV11" s="484"/>
      <c r="AW11" s="484"/>
      <c r="AX11" s="484"/>
      <c r="AY11" s="412" t="s">
        <v>67</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68</v>
      </c>
      <c r="CE11" s="442"/>
      <c r="CF11" s="442"/>
      <c r="CG11" s="442"/>
      <c r="CH11" s="442"/>
      <c r="CI11" s="442"/>
      <c r="CJ11" s="442"/>
      <c r="CK11" s="442"/>
      <c r="CL11" s="442"/>
      <c r="CM11" s="442"/>
      <c r="CN11" s="442"/>
      <c r="CO11" s="442"/>
      <c r="CP11" s="442"/>
      <c r="CQ11" s="442"/>
      <c r="CR11" s="442"/>
      <c r="CS11" s="443"/>
      <c r="CT11" s="538" t="s">
        <v>70</v>
      </c>
      <c r="CU11" s="539"/>
      <c r="CV11" s="539"/>
      <c r="CW11" s="539"/>
      <c r="CX11" s="539"/>
      <c r="CY11" s="539"/>
      <c r="CZ11" s="539"/>
      <c r="DA11" s="540"/>
      <c r="DB11" s="538" t="s">
        <v>70</v>
      </c>
      <c r="DC11" s="539"/>
      <c r="DD11" s="539"/>
      <c r="DE11" s="539"/>
      <c r="DF11" s="539"/>
      <c r="DG11" s="539"/>
      <c r="DH11" s="539"/>
      <c r="DI11" s="540"/>
      <c r="DJ11" s="41"/>
      <c r="DK11" s="41"/>
      <c r="DL11" s="41"/>
      <c r="DM11" s="41"/>
      <c r="DN11" s="41"/>
      <c r="DO11" s="41"/>
    </row>
    <row r="12" spans="1:119" ht="18.75" customHeight="1" x14ac:dyDescent="0.15">
      <c r="A12" s="42"/>
      <c r="B12" s="541" t="s">
        <v>71</v>
      </c>
      <c r="C12" s="542"/>
      <c r="D12" s="542"/>
      <c r="E12" s="542"/>
      <c r="F12" s="542"/>
      <c r="G12" s="542"/>
      <c r="H12" s="542"/>
      <c r="I12" s="542"/>
      <c r="J12" s="542"/>
      <c r="K12" s="543"/>
      <c r="L12" s="550" t="s">
        <v>72</v>
      </c>
      <c r="M12" s="551"/>
      <c r="N12" s="551"/>
      <c r="O12" s="551"/>
      <c r="P12" s="551"/>
      <c r="Q12" s="552"/>
      <c r="R12" s="553">
        <v>7290</v>
      </c>
      <c r="S12" s="554"/>
      <c r="T12" s="554"/>
      <c r="U12" s="554"/>
      <c r="V12" s="555"/>
      <c r="W12" s="556" t="s">
        <v>26</v>
      </c>
      <c r="X12" s="484"/>
      <c r="Y12" s="484"/>
      <c r="Z12" s="484"/>
      <c r="AA12" s="484"/>
      <c r="AB12" s="557"/>
      <c r="AC12" s="483" t="s">
        <v>73</v>
      </c>
      <c r="AD12" s="484"/>
      <c r="AE12" s="484"/>
      <c r="AF12" s="484"/>
      <c r="AG12" s="557"/>
      <c r="AH12" s="483" t="s">
        <v>74</v>
      </c>
      <c r="AI12" s="484"/>
      <c r="AJ12" s="484"/>
      <c r="AK12" s="484"/>
      <c r="AL12" s="558"/>
      <c r="AM12" s="503" t="s">
        <v>75</v>
      </c>
      <c r="AN12" s="406"/>
      <c r="AO12" s="406"/>
      <c r="AP12" s="406"/>
      <c r="AQ12" s="406"/>
      <c r="AR12" s="406"/>
      <c r="AS12" s="406"/>
      <c r="AT12" s="407"/>
      <c r="AU12" s="483" t="s">
        <v>35</v>
      </c>
      <c r="AV12" s="484"/>
      <c r="AW12" s="484"/>
      <c r="AX12" s="484"/>
      <c r="AY12" s="412" t="s">
        <v>76</v>
      </c>
      <c r="AZ12" s="413"/>
      <c r="BA12" s="413"/>
      <c r="BB12" s="413"/>
      <c r="BC12" s="413"/>
      <c r="BD12" s="413"/>
      <c r="BE12" s="413"/>
      <c r="BF12" s="413"/>
      <c r="BG12" s="413"/>
      <c r="BH12" s="413"/>
      <c r="BI12" s="413"/>
      <c r="BJ12" s="413"/>
      <c r="BK12" s="413"/>
      <c r="BL12" s="413"/>
      <c r="BM12" s="414"/>
      <c r="BN12" s="432">
        <v>125700</v>
      </c>
      <c r="BO12" s="433"/>
      <c r="BP12" s="433"/>
      <c r="BQ12" s="433"/>
      <c r="BR12" s="433"/>
      <c r="BS12" s="433"/>
      <c r="BT12" s="433"/>
      <c r="BU12" s="434"/>
      <c r="BV12" s="432">
        <v>55000</v>
      </c>
      <c r="BW12" s="433"/>
      <c r="BX12" s="433"/>
      <c r="BY12" s="433"/>
      <c r="BZ12" s="433"/>
      <c r="CA12" s="433"/>
      <c r="CB12" s="433"/>
      <c r="CC12" s="434"/>
      <c r="CD12" s="441" t="s">
        <v>77</v>
      </c>
      <c r="CE12" s="442"/>
      <c r="CF12" s="442"/>
      <c r="CG12" s="442"/>
      <c r="CH12" s="442"/>
      <c r="CI12" s="442"/>
      <c r="CJ12" s="442"/>
      <c r="CK12" s="442"/>
      <c r="CL12" s="442"/>
      <c r="CM12" s="442"/>
      <c r="CN12" s="442"/>
      <c r="CO12" s="442"/>
      <c r="CP12" s="442"/>
      <c r="CQ12" s="442"/>
      <c r="CR12" s="442"/>
      <c r="CS12" s="443"/>
      <c r="CT12" s="538" t="s">
        <v>70</v>
      </c>
      <c r="CU12" s="539"/>
      <c r="CV12" s="539"/>
      <c r="CW12" s="539"/>
      <c r="CX12" s="539"/>
      <c r="CY12" s="539"/>
      <c r="CZ12" s="539"/>
      <c r="DA12" s="540"/>
      <c r="DB12" s="538" t="s">
        <v>78</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79</v>
      </c>
      <c r="N13" s="527"/>
      <c r="O13" s="527"/>
      <c r="P13" s="527"/>
      <c r="Q13" s="528"/>
      <c r="R13" s="529">
        <v>7220</v>
      </c>
      <c r="S13" s="530"/>
      <c r="T13" s="530"/>
      <c r="U13" s="530"/>
      <c r="V13" s="531"/>
      <c r="W13" s="514" t="s">
        <v>80</v>
      </c>
      <c r="X13" s="447"/>
      <c r="Y13" s="447"/>
      <c r="Z13" s="447"/>
      <c r="AA13" s="447"/>
      <c r="AB13" s="448"/>
      <c r="AC13" s="408">
        <v>583</v>
      </c>
      <c r="AD13" s="409"/>
      <c r="AE13" s="409"/>
      <c r="AF13" s="409"/>
      <c r="AG13" s="410"/>
      <c r="AH13" s="408">
        <v>590</v>
      </c>
      <c r="AI13" s="409"/>
      <c r="AJ13" s="409"/>
      <c r="AK13" s="409"/>
      <c r="AL13" s="411"/>
      <c r="AM13" s="503" t="s">
        <v>81</v>
      </c>
      <c r="AN13" s="406"/>
      <c r="AO13" s="406"/>
      <c r="AP13" s="406"/>
      <c r="AQ13" s="406"/>
      <c r="AR13" s="406"/>
      <c r="AS13" s="406"/>
      <c r="AT13" s="407"/>
      <c r="AU13" s="483" t="s">
        <v>82</v>
      </c>
      <c r="AV13" s="484"/>
      <c r="AW13" s="484"/>
      <c r="AX13" s="484"/>
      <c r="AY13" s="412" t="s">
        <v>83</v>
      </c>
      <c r="AZ13" s="413"/>
      <c r="BA13" s="413"/>
      <c r="BB13" s="413"/>
      <c r="BC13" s="413"/>
      <c r="BD13" s="413"/>
      <c r="BE13" s="413"/>
      <c r="BF13" s="413"/>
      <c r="BG13" s="413"/>
      <c r="BH13" s="413"/>
      <c r="BI13" s="413"/>
      <c r="BJ13" s="413"/>
      <c r="BK13" s="413"/>
      <c r="BL13" s="413"/>
      <c r="BM13" s="414"/>
      <c r="BN13" s="432">
        <v>-79226</v>
      </c>
      <c r="BO13" s="433"/>
      <c r="BP13" s="433"/>
      <c r="BQ13" s="433"/>
      <c r="BR13" s="433"/>
      <c r="BS13" s="433"/>
      <c r="BT13" s="433"/>
      <c r="BU13" s="434"/>
      <c r="BV13" s="432">
        <v>-77142</v>
      </c>
      <c r="BW13" s="433"/>
      <c r="BX13" s="433"/>
      <c r="BY13" s="433"/>
      <c r="BZ13" s="433"/>
      <c r="CA13" s="433"/>
      <c r="CB13" s="433"/>
      <c r="CC13" s="434"/>
      <c r="CD13" s="441" t="s">
        <v>84</v>
      </c>
      <c r="CE13" s="442"/>
      <c r="CF13" s="442"/>
      <c r="CG13" s="442"/>
      <c r="CH13" s="442"/>
      <c r="CI13" s="442"/>
      <c r="CJ13" s="442"/>
      <c r="CK13" s="442"/>
      <c r="CL13" s="442"/>
      <c r="CM13" s="442"/>
      <c r="CN13" s="442"/>
      <c r="CO13" s="442"/>
      <c r="CP13" s="442"/>
      <c r="CQ13" s="442"/>
      <c r="CR13" s="442"/>
      <c r="CS13" s="443"/>
      <c r="CT13" s="402">
        <v>12.4</v>
      </c>
      <c r="CU13" s="403"/>
      <c r="CV13" s="403"/>
      <c r="CW13" s="403"/>
      <c r="CX13" s="403"/>
      <c r="CY13" s="403"/>
      <c r="CZ13" s="403"/>
      <c r="DA13" s="404"/>
      <c r="DB13" s="402">
        <v>12</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85</v>
      </c>
      <c r="M14" s="536"/>
      <c r="N14" s="536"/>
      <c r="O14" s="536"/>
      <c r="P14" s="536"/>
      <c r="Q14" s="537"/>
      <c r="R14" s="529">
        <v>7412</v>
      </c>
      <c r="S14" s="530"/>
      <c r="T14" s="530"/>
      <c r="U14" s="530"/>
      <c r="V14" s="531"/>
      <c r="W14" s="532"/>
      <c r="X14" s="450"/>
      <c r="Y14" s="450"/>
      <c r="Z14" s="450"/>
      <c r="AA14" s="450"/>
      <c r="AB14" s="451"/>
      <c r="AC14" s="522">
        <v>16.399999999999999</v>
      </c>
      <c r="AD14" s="523"/>
      <c r="AE14" s="523"/>
      <c r="AF14" s="523"/>
      <c r="AG14" s="524"/>
      <c r="AH14" s="522">
        <v>15.8</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86</v>
      </c>
      <c r="CE14" s="439"/>
      <c r="CF14" s="439"/>
      <c r="CG14" s="439"/>
      <c r="CH14" s="439"/>
      <c r="CI14" s="439"/>
      <c r="CJ14" s="439"/>
      <c r="CK14" s="439"/>
      <c r="CL14" s="439"/>
      <c r="CM14" s="439"/>
      <c r="CN14" s="439"/>
      <c r="CO14" s="439"/>
      <c r="CP14" s="439"/>
      <c r="CQ14" s="439"/>
      <c r="CR14" s="439"/>
      <c r="CS14" s="440"/>
      <c r="CT14" s="533">
        <v>121.5</v>
      </c>
      <c r="CU14" s="534"/>
      <c r="CV14" s="534"/>
      <c r="CW14" s="534"/>
      <c r="CX14" s="534"/>
      <c r="CY14" s="534"/>
      <c r="CZ14" s="534"/>
      <c r="DA14" s="535"/>
      <c r="DB14" s="533">
        <v>128.30000000000001</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87</v>
      </c>
      <c r="N15" s="527"/>
      <c r="O15" s="527"/>
      <c r="P15" s="527"/>
      <c r="Q15" s="528"/>
      <c r="R15" s="529">
        <v>7360</v>
      </c>
      <c r="S15" s="530"/>
      <c r="T15" s="530"/>
      <c r="U15" s="530"/>
      <c r="V15" s="531"/>
      <c r="W15" s="514" t="s">
        <v>88</v>
      </c>
      <c r="X15" s="447"/>
      <c r="Y15" s="447"/>
      <c r="Z15" s="447"/>
      <c r="AA15" s="447"/>
      <c r="AB15" s="448"/>
      <c r="AC15" s="408">
        <v>652</v>
      </c>
      <c r="AD15" s="409"/>
      <c r="AE15" s="409"/>
      <c r="AF15" s="409"/>
      <c r="AG15" s="410"/>
      <c r="AH15" s="408">
        <v>727</v>
      </c>
      <c r="AI15" s="409"/>
      <c r="AJ15" s="409"/>
      <c r="AK15" s="409"/>
      <c r="AL15" s="411"/>
      <c r="AM15" s="503"/>
      <c r="AN15" s="406"/>
      <c r="AO15" s="406"/>
      <c r="AP15" s="406"/>
      <c r="AQ15" s="406"/>
      <c r="AR15" s="406"/>
      <c r="AS15" s="406"/>
      <c r="AT15" s="407"/>
      <c r="AU15" s="483"/>
      <c r="AV15" s="484"/>
      <c r="AW15" s="484"/>
      <c r="AX15" s="484"/>
      <c r="AY15" s="424" t="s">
        <v>89</v>
      </c>
      <c r="AZ15" s="425"/>
      <c r="BA15" s="425"/>
      <c r="BB15" s="425"/>
      <c r="BC15" s="425"/>
      <c r="BD15" s="425"/>
      <c r="BE15" s="425"/>
      <c r="BF15" s="425"/>
      <c r="BG15" s="425"/>
      <c r="BH15" s="425"/>
      <c r="BI15" s="425"/>
      <c r="BJ15" s="425"/>
      <c r="BK15" s="425"/>
      <c r="BL15" s="425"/>
      <c r="BM15" s="426"/>
      <c r="BN15" s="427">
        <v>1329174</v>
      </c>
      <c r="BO15" s="428"/>
      <c r="BP15" s="428"/>
      <c r="BQ15" s="428"/>
      <c r="BR15" s="428"/>
      <c r="BS15" s="428"/>
      <c r="BT15" s="428"/>
      <c r="BU15" s="429"/>
      <c r="BV15" s="427">
        <v>1390342</v>
      </c>
      <c r="BW15" s="428"/>
      <c r="BX15" s="428"/>
      <c r="BY15" s="428"/>
      <c r="BZ15" s="428"/>
      <c r="CA15" s="428"/>
      <c r="CB15" s="428"/>
      <c r="CC15" s="429"/>
      <c r="CD15" s="516" t="s">
        <v>90</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91</v>
      </c>
      <c r="M16" s="520"/>
      <c r="N16" s="520"/>
      <c r="O16" s="520"/>
      <c r="P16" s="520"/>
      <c r="Q16" s="521"/>
      <c r="R16" s="511" t="s">
        <v>92</v>
      </c>
      <c r="S16" s="512"/>
      <c r="T16" s="512"/>
      <c r="U16" s="512"/>
      <c r="V16" s="513"/>
      <c r="W16" s="532"/>
      <c r="X16" s="450"/>
      <c r="Y16" s="450"/>
      <c r="Z16" s="450"/>
      <c r="AA16" s="450"/>
      <c r="AB16" s="451"/>
      <c r="AC16" s="522">
        <v>18.3</v>
      </c>
      <c r="AD16" s="523"/>
      <c r="AE16" s="523"/>
      <c r="AF16" s="523"/>
      <c r="AG16" s="524"/>
      <c r="AH16" s="522">
        <v>19.5</v>
      </c>
      <c r="AI16" s="523"/>
      <c r="AJ16" s="523"/>
      <c r="AK16" s="523"/>
      <c r="AL16" s="525"/>
      <c r="AM16" s="503"/>
      <c r="AN16" s="406"/>
      <c r="AO16" s="406"/>
      <c r="AP16" s="406"/>
      <c r="AQ16" s="406"/>
      <c r="AR16" s="406"/>
      <c r="AS16" s="406"/>
      <c r="AT16" s="407"/>
      <c r="AU16" s="483"/>
      <c r="AV16" s="484"/>
      <c r="AW16" s="484"/>
      <c r="AX16" s="484"/>
      <c r="AY16" s="412" t="s">
        <v>93</v>
      </c>
      <c r="AZ16" s="413"/>
      <c r="BA16" s="413"/>
      <c r="BB16" s="413"/>
      <c r="BC16" s="413"/>
      <c r="BD16" s="413"/>
      <c r="BE16" s="413"/>
      <c r="BF16" s="413"/>
      <c r="BG16" s="413"/>
      <c r="BH16" s="413"/>
      <c r="BI16" s="413"/>
      <c r="BJ16" s="413"/>
      <c r="BK16" s="413"/>
      <c r="BL16" s="413"/>
      <c r="BM16" s="414"/>
      <c r="BN16" s="432">
        <v>2720613</v>
      </c>
      <c r="BO16" s="433"/>
      <c r="BP16" s="433"/>
      <c r="BQ16" s="433"/>
      <c r="BR16" s="433"/>
      <c r="BS16" s="433"/>
      <c r="BT16" s="433"/>
      <c r="BU16" s="434"/>
      <c r="BV16" s="432">
        <v>2697738</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94</v>
      </c>
      <c r="N17" s="509"/>
      <c r="O17" s="509"/>
      <c r="P17" s="509"/>
      <c r="Q17" s="510"/>
      <c r="R17" s="511" t="s">
        <v>95</v>
      </c>
      <c r="S17" s="512"/>
      <c r="T17" s="512"/>
      <c r="U17" s="512"/>
      <c r="V17" s="513"/>
      <c r="W17" s="514" t="s">
        <v>96</v>
      </c>
      <c r="X17" s="447"/>
      <c r="Y17" s="447"/>
      <c r="Z17" s="447"/>
      <c r="AA17" s="447"/>
      <c r="AB17" s="448"/>
      <c r="AC17" s="408">
        <v>2319</v>
      </c>
      <c r="AD17" s="409"/>
      <c r="AE17" s="409"/>
      <c r="AF17" s="409"/>
      <c r="AG17" s="410"/>
      <c r="AH17" s="408">
        <v>2412</v>
      </c>
      <c r="AI17" s="409"/>
      <c r="AJ17" s="409"/>
      <c r="AK17" s="409"/>
      <c r="AL17" s="411"/>
      <c r="AM17" s="503"/>
      <c r="AN17" s="406"/>
      <c r="AO17" s="406"/>
      <c r="AP17" s="406"/>
      <c r="AQ17" s="406"/>
      <c r="AR17" s="406"/>
      <c r="AS17" s="406"/>
      <c r="AT17" s="407"/>
      <c r="AU17" s="483"/>
      <c r="AV17" s="484"/>
      <c r="AW17" s="484"/>
      <c r="AX17" s="484"/>
      <c r="AY17" s="412" t="s">
        <v>97</v>
      </c>
      <c r="AZ17" s="413"/>
      <c r="BA17" s="413"/>
      <c r="BB17" s="413"/>
      <c r="BC17" s="413"/>
      <c r="BD17" s="413"/>
      <c r="BE17" s="413"/>
      <c r="BF17" s="413"/>
      <c r="BG17" s="413"/>
      <c r="BH17" s="413"/>
      <c r="BI17" s="413"/>
      <c r="BJ17" s="413"/>
      <c r="BK17" s="413"/>
      <c r="BL17" s="413"/>
      <c r="BM17" s="414"/>
      <c r="BN17" s="432">
        <v>1718880</v>
      </c>
      <c r="BO17" s="433"/>
      <c r="BP17" s="433"/>
      <c r="BQ17" s="433"/>
      <c r="BR17" s="433"/>
      <c r="BS17" s="433"/>
      <c r="BT17" s="433"/>
      <c r="BU17" s="434"/>
      <c r="BV17" s="432">
        <v>1803275</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98</v>
      </c>
      <c r="C18" s="486"/>
      <c r="D18" s="486"/>
      <c r="E18" s="487"/>
      <c r="F18" s="487"/>
      <c r="G18" s="487"/>
      <c r="H18" s="487"/>
      <c r="I18" s="487"/>
      <c r="J18" s="487"/>
      <c r="K18" s="487"/>
      <c r="L18" s="504">
        <v>67.58</v>
      </c>
      <c r="M18" s="504"/>
      <c r="N18" s="504"/>
      <c r="O18" s="504"/>
      <c r="P18" s="504"/>
      <c r="Q18" s="504"/>
      <c r="R18" s="505"/>
      <c r="S18" s="505"/>
      <c r="T18" s="505"/>
      <c r="U18" s="505"/>
      <c r="V18" s="506"/>
      <c r="W18" s="499"/>
      <c r="X18" s="500"/>
      <c r="Y18" s="500"/>
      <c r="Z18" s="500"/>
      <c r="AA18" s="500"/>
      <c r="AB18" s="515"/>
      <c r="AC18" s="396">
        <v>65.3</v>
      </c>
      <c r="AD18" s="397"/>
      <c r="AE18" s="397"/>
      <c r="AF18" s="397"/>
      <c r="AG18" s="507"/>
      <c r="AH18" s="396">
        <v>64.7</v>
      </c>
      <c r="AI18" s="397"/>
      <c r="AJ18" s="397"/>
      <c r="AK18" s="397"/>
      <c r="AL18" s="398"/>
      <c r="AM18" s="503"/>
      <c r="AN18" s="406"/>
      <c r="AO18" s="406"/>
      <c r="AP18" s="406"/>
      <c r="AQ18" s="406"/>
      <c r="AR18" s="406"/>
      <c r="AS18" s="406"/>
      <c r="AT18" s="407"/>
      <c r="AU18" s="483"/>
      <c r="AV18" s="484"/>
      <c r="AW18" s="484"/>
      <c r="AX18" s="484"/>
      <c r="AY18" s="412" t="s">
        <v>99</v>
      </c>
      <c r="AZ18" s="413"/>
      <c r="BA18" s="413"/>
      <c r="BB18" s="413"/>
      <c r="BC18" s="413"/>
      <c r="BD18" s="413"/>
      <c r="BE18" s="413"/>
      <c r="BF18" s="413"/>
      <c r="BG18" s="413"/>
      <c r="BH18" s="413"/>
      <c r="BI18" s="413"/>
      <c r="BJ18" s="413"/>
      <c r="BK18" s="413"/>
      <c r="BL18" s="413"/>
      <c r="BM18" s="414"/>
      <c r="BN18" s="432">
        <v>3176459</v>
      </c>
      <c r="BO18" s="433"/>
      <c r="BP18" s="433"/>
      <c r="BQ18" s="433"/>
      <c r="BR18" s="433"/>
      <c r="BS18" s="433"/>
      <c r="BT18" s="433"/>
      <c r="BU18" s="434"/>
      <c r="BV18" s="432">
        <v>3030396</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100</v>
      </c>
      <c r="C19" s="486"/>
      <c r="D19" s="486"/>
      <c r="E19" s="487"/>
      <c r="F19" s="487"/>
      <c r="G19" s="487"/>
      <c r="H19" s="487"/>
      <c r="I19" s="487"/>
      <c r="J19" s="487"/>
      <c r="K19" s="487"/>
      <c r="L19" s="488">
        <v>115</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101</v>
      </c>
      <c r="AZ19" s="413"/>
      <c r="BA19" s="413"/>
      <c r="BB19" s="413"/>
      <c r="BC19" s="413"/>
      <c r="BD19" s="413"/>
      <c r="BE19" s="413"/>
      <c r="BF19" s="413"/>
      <c r="BG19" s="413"/>
      <c r="BH19" s="413"/>
      <c r="BI19" s="413"/>
      <c r="BJ19" s="413"/>
      <c r="BK19" s="413"/>
      <c r="BL19" s="413"/>
      <c r="BM19" s="414"/>
      <c r="BN19" s="432">
        <v>3785759</v>
      </c>
      <c r="BO19" s="433"/>
      <c r="BP19" s="433"/>
      <c r="BQ19" s="433"/>
      <c r="BR19" s="433"/>
      <c r="BS19" s="433"/>
      <c r="BT19" s="433"/>
      <c r="BU19" s="434"/>
      <c r="BV19" s="432">
        <v>3634662</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102</v>
      </c>
      <c r="C20" s="486"/>
      <c r="D20" s="486"/>
      <c r="E20" s="487"/>
      <c r="F20" s="487"/>
      <c r="G20" s="487"/>
      <c r="H20" s="487"/>
      <c r="I20" s="487"/>
      <c r="J20" s="487"/>
      <c r="K20" s="487"/>
      <c r="L20" s="488">
        <v>2895</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103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104</v>
      </c>
      <c r="C22" s="467"/>
      <c r="D22" s="468"/>
      <c r="E22" s="475" t="s">
        <v>26</v>
      </c>
      <c r="F22" s="447"/>
      <c r="G22" s="447"/>
      <c r="H22" s="447"/>
      <c r="I22" s="447"/>
      <c r="J22" s="447"/>
      <c r="K22" s="448"/>
      <c r="L22" s="475" t="s">
        <v>105</v>
      </c>
      <c r="M22" s="447"/>
      <c r="N22" s="447"/>
      <c r="O22" s="447"/>
      <c r="P22" s="448"/>
      <c r="Q22" s="457" t="s">
        <v>106</v>
      </c>
      <c r="R22" s="458"/>
      <c r="S22" s="458"/>
      <c r="T22" s="458"/>
      <c r="U22" s="458"/>
      <c r="V22" s="476"/>
      <c r="W22" s="478" t="s">
        <v>107</v>
      </c>
      <c r="X22" s="467"/>
      <c r="Y22" s="468"/>
      <c r="Z22" s="475" t="s">
        <v>26</v>
      </c>
      <c r="AA22" s="447"/>
      <c r="AB22" s="447"/>
      <c r="AC22" s="447"/>
      <c r="AD22" s="447"/>
      <c r="AE22" s="447"/>
      <c r="AF22" s="447"/>
      <c r="AG22" s="448"/>
      <c r="AH22" s="446" t="s">
        <v>108</v>
      </c>
      <c r="AI22" s="447"/>
      <c r="AJ22" s="447"/>
      <c r="AK22" s="447"/>
      <c r="AL22" s="448"/>
      <c r="AM22" s="446" t="s">
        <v>109</v>
      </c>
      <c r="AN22" s="452"/>
      <c r="AO22" s="452"/>
      <c r="AP22" s="452"/>
      <c r="AQ22" s="452"/>
      <c r="AR22" s="453"/>
      <c r="AS22" s="457" t="s">
        <v>106</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110</v>
      </c>
      <c r="AZ23" s="425"/>
      <c r="BA23" s="425"/>
      <c r="BB23" s="425"/>
      <c r="BC23" s="425"/>
      <c r="BD23" s="425"/>
      <c r="BE23" s="425"/>
      <c r="BF23" s="425"/>
      <c r="BG23" s="425"/>
      <c r="BH23" s="425"/>
      <c r="BI23" s="425"/>
      <c r="BJ23" s="425"/>
      <c r="BK23" s="425"/>
      <c r="BL23" s="425"/>
      <c r="BM23" s="426"/>
      <c r="BN23" s="432">
        <v>7488540</v>
      </c>
      <c r="BO23" s="433"/>
      <c r="BP23" s="433"/>
      <c r="BQ23" s="433"/>
      <c r="BR23" s="433"/>
      <c r="BS23" s="433"/>
      <c r="BT23" s="433"/>
      <c r="BU23" s="434"/>
      <c r="BV23" s="432">
        <v>7789266</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111</v>
      </c>
      <c r="F24" s="406"/>
      <c r="G24" s="406"/>
      <c r="H24" s="406"/>
      <c r="I24" s="406"/>
      <c r="J24" s="406"/>
      <c r="K24" s="407"/>
      <c r="L24" s="408">
        <v>1</v>
      </c>
      <c r="M24" s="409"/>
      <c r="N24" s="409"/>
      <c r="O24" s="409"/>
      <c r="P24" s="410"/>
      <c r="Q24" s="408">
        <v>7580</v>
      </c>
      <c r="R24" s="409"/>
      <c r="S24" s="409"/>
      <c r="T24" s="409"/>
      <c r="U24" s="409"/>
      <c r="V24" s="410"/>
      <c r="W24" s="479"/>
      <c r="X24" s="470"/>
      <c r="Y24" s="471"/>
      <c r="Z24" s="405" t="s">
        <v>112</v>
      </c>
      <c r="AA24" s="406"/>
      <c r="AB24" s="406"/>
      <c r="AC24" s="406"/>
      <c r="AD24" s="406"/>
      <c r="AE24" s="406"/>
      <c r="AF24" s="406"/>
      <c r="AG24" s="407"/>
      <c r="AH24" s="408">
        <v>78</v>
      </c>
      <c r="AI24" s="409"/>
      <c r="AJ24" s="409"/>
      <c r="AK24" s="409"/>
      <c r="AL24" s="410"/>
      <c r="AM24" s="408">
        <v>249522</v>
      </c>
      <c r="AN24" s="409"/>
      <c r="AO24" s="409"/>
      <c r="AP24" s="409"/>
      <c r="AQ24" s="409"/>
      <c r="AR24" s="410"/>
      <c r="AS24" s="408">
        <v>3199</v>
      </c>
      <c r="AT24" s="409"/>
      <c r="AU24" s="409"/>
      <c r="AV24" s="409"/>
      <c r="AW24" s="409"/>
      <c r="AX24" s="411"/>
      <c r="AY24" s="399" t="s">
        <v>113</v>
      </c>
      <c r="AZ24" s="400"/>
      <c r="BA24" s="400"/>
      <c r="BB24" s="400"/>
      <c r="BC24" s="400"/>
      <c r="BD24" s="400"/>
      <c r="BE24" s="400"/>
      <c r="BF24" s="400"/>
      <c r="BG24" s="400"/>
      <c r="BH24" s="400"/>
      <c r="BI24" s="400"/>
      <c r="BJ24" s="400"/>
      <c r="BK24" s="400"/>
      <c r="BL24" s="400"/>
      <c r="BM24" s="401"/>
      <c r="BN24" s="432">
        <v>7350070</v>
      </c>
      <c r="BO24" s="433"/>
      <c r="BP24" s="433"/>
      <c r="BQ24" s="433"/>
      <c r="BR24" s="433"/>
      <c r="BS24" s="433"/>
      <c r="BT24" s="433"/>
      <c r="BU24" s="434"/>
      <c r="BV24" s="432">
        <v>7637314</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114</v>
      </c>
      <c r="F25" s="406"/>
      <c r="G25" s="406"/>
      <c r="H25" s="406"/>
      <c r="I25" s="406"/>
      <c r="J25" s="406"/>
      <c r="K25" s="407"/>
      <c r="L25" s="408">
        <v>1</v>
      </c>
      <c r="M25" s="409"/>
      <c r="N25" s="409"/>
      <c r="O25" s="409"/>
      <c r="P25" s="410"/>
      <c r="Q25" s="408">
        <v>5690</v>
      </c>
      <c r="R25" s="409"/>
      <c r="S25" s="409"/>
      <c r="T25" s="409"/>
      <c r="U25" s="409"/>
      <c r="V25" s="410"/>
      <c r="W25" s="479"/>
      <c r="X25" s="470"/>
      <c r="Y25" s="471"/>
      <c r="Z25" s="405" t="s">
        <v>115</v>
      </c>
      <c r="AA25" s="406"/>
      <c r="AB25" s="406"/>
      <c r="AC25" s="406"/>
      <c r="AD25" s="406"/>
      <c r="AE25" s="406"/>
      <c r="AF25" s="406"/>
      <c r="AG25" s="407"/>
      <c r="AH25" s="408" t="s">
        <v>78</v>
      </c>
      <c r="AI25" s="409"/>
      <c r="AJ25" s="409"/>
      <c r="AK25" s="409"/>
      <c r="AL25" s="410"/>
      <c r="AM25" s="408" t="s">
        <v>78</v>
      </c>
      <c r="AN25" s="409"/>
      <c r="AO25" s="409"/>
      <c r="AP25" s="409"/>
      <c r="AQ25" s="409"/>
      <c r="AR25" s="410"/>
      <c r="AS25" s="408" t="s">
        <v>70</v>
      </c>
      <c r="AT25" s="409"/>
      <c r="AU25" s="409"/>
      <c r="AV25" s="409"/>
      <c r="AW25" s="409"/>
      <c r="AX25" s="411"/>
      <c r="AY25" s="424" t="s">
        <v>116</v>
      </c>
      <c r="AZ25" s="425"/>
      <c r="BA25" s="425"/>
      <c r="BB25" s="425"/>
      <c r="BC25" s="425"/>
      <c r="BD25" s="425"/>
      <c r="BE25" s="425"/>
      <c r="BF25" s="425"/>
      <c r="BG25" s="425"/>
      <c r="BH25" s="425"/>
      <c r="BI25" s="425"/>
      <c r="BJ25" s="425"/>
      <c r="BK25" s="425"/>
      <c r="BL25" s="425"/>
      <c r="BM25" s="426"/>
      <c r="BN25" s="427">
        <v>139190</v>
      </c>
      <c r="BO25" s="428"/>
      <c r="BP25" s="428"/>
      <c r="BQ25" s="428"/>
      <c r="BR25" s="428"/>
      <c r="BS25" s="428"/>
      <c r="BT25" s="428"/>
      <c r="BU25" s="429"/>
      <c r="BV25" s="427">
        <v>159254</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117</v>
      </c>
      <c r="F26" s="406"/>
      <c r="G26" s="406"/>
      <c r="H26" s="406"/>
      <c r="I26" s="406"/>
      <c r="J26" s="406"/>
      <c r="K26" s="407"/>
      <c r="L26" s="408">
        <v>1</v>
      </c>
      <c r="M26" s="409"/>
      <c r="N26" s="409"/>
      <c r="O26" s="409"/>
      <c r="P26" s="410"/>
      <c r="Q26" s="408">
        <v>5310</v>
      </c>
      <c r="R26" s="409"/>
      <c r="S26" s="409"/>
      <c r="T26" s="409"/>
      <c r="U26" s="409"/>
      <c r="V26" s="410"/>
      <c r="W26" s="479"/>
      <c r="X26" s="470"/>
      <c r="Y26" s="471"/>
      <c r="Z26" s="405" t="s">
        <v>118</v>
      </c>
      <c r="AA26" s="444"/>
      <c r="AB26" s="444"/>
      <c r="AC26" s="444"/>
      <c r="AD26" s="444"/>
      <c r="AE26" s="444"/>
      <c r="AF26" s="444"/>
      <c r="AG26" s="445"/>
      <c r="AH26" s="408">
        <v>4</v>
      </c>
      <c r="AI26" s="409"/>
      <c r="AJ26" s="409"/>
      <c r="AK26" s="409"/>
      <c r="AL26" s="410"/>
      <c r="AM26" s="408">
        <v>13932</v>
      </c>
      <c r="AN26" s="409"/>
      <c r="AO26" s="409"/>
      <c r="AP26" s="409"/>
      <c r="AQ26" s="409"/>
      <c r="AR26" s="410"/>
      <c r="AS26" s="408">
        <v>3483</v>
      </c>
      <c r="AT26" s="409"/>
      <c r="AU26" s="409"/>
      <c r="AV26" s="409"/>
      <c r="AW26" s="409"/>
      <c r="AX26" s="411"/>
      <c r="AY26" s="441" t="s">
        <v>119</v>
      </c>
      <c r="AZ26" s="442"/>
      <c r="BA26" s="442"/>
      <c r="BB26" s="442"/>
      <c r="BC26" s="442"/>
      <c r="BD26" s="442"/>
      <c r="BE26" s="442"/>
      <c r="BF26" s="442"/>
      <c r="BG26" s="442"/>
      <c r="BH26" s="442"/>
      <c r="BI26" s="442"/>
      <c r="BJ26" s="442"/>
      <c r="BK26" s="442"/>
      <c r="BL26" s="442"/>
      <c r="BM26" s="443"/>
      <c r="BN26" s="432" t="s">
        <v>70</v>
      </c>
      <c r="BO26" s="433"/>
      <c r="BP26" s="433"/>
      <c r="BQ26" s="433"/>
      <c r="BR26" s="433"/>
      <c r="BS26" s="433"/>
      <c r="BT26" s="433"/>
      <c r="BU26" s="434"/>
      <c r="BV26" s="432" t="s">
        <v>70</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120</v>
      </c>
      <c r="F27" s="406"/>
      <c r="G27" s="406"/>
      <c r="H27" s="406"/>
      <c r="I27" s="406"/>
      <c r="J27" s="406"/>
      <c r="K27" s="407"/>
      <c r="L27" s="408">
        <v>1</v>
      </c>
      <c r="M27" s="409"/>
      <c r="N27" s="409"/>
      <c r="O27" s="409"/>
      <c r="P27" s="410"/>
      <c r="Q27" s="408">
        <v>3030</v>
      </c>
      <c r="R27" s="409"/>
      <c r="S27" s="409"/>
      <c r="T27" s="409"/>
      <c r="U27" s="409"/>
      <c r="V27" s="410"/>
      <c r="W27" s="479"/>
      <c r="X27" s="470"/>
      <c r="Y27" s="471"/>
      <c r="Z27" s="405" t="s">
        <v>121</v>
      </c>
      <c r="AA27" s="406"/>
      <c r="AB27" s="406"/>
      <c r="AC27" s="406"/>
      <c r="AD27" s="406"/>
      <c r="AE27" s="406"/>
      <c r="AF27" s="406"/>
      <c r="AG27" s="407"/>
      <c r="AH27" s="408" t="s">
        <v>78</v>
      </c>
      <c r="AI27" s="409"/>
      <c r="AJ27" s="409"/>
      <c r="AK27" s="409"/>
      <c r="AL27" s="410"/>
      <c r="AM27" s="408" t="s">
        <v>78</v>
      </c>
      <c r="AN27" s="409"/>
      <c r="AO27" s="409"/>
      <c r="AP27" s="409"/>
      <c r="AQ27" s="409"/>
      <c r="AR27" s="410"/>
      <c r="AS27" s="408" t="s">
        <v>70</v>
      </c>
      <c r="AT27" s="409"/>
      <c r="AU27" s="409"/>
      <c r="AV27" s="409"/>
      <c r="AW27" s="409"/>
      <c r="AX27" s="411"/>
      <c r="AY27" s="438" t="s">
        <v>122</v>
      </c>
      <c r="AZ27" s="439"/>
      <c r="BA27" s="439"/>
      <c r="BB27" s="439"/>
      <c r="BC27" s="439"/>
      <c r="BD27" s="439"/>
      <c r="BE27" s="439"/>
      <c r="BF27" s="439"/>
      <c r="BG27" s="439"/>
      <c r="BH27" s="439"/>
      <c r="BI27" s="439"/>
      <c r="BJ27" s="439"/>
      <c r="BK27" s="439"/>
      <c r="BL27" s="439"/>
      <c r="BM27" s="440"/>
      <c r="BN27" s="435">
        <v>40981</v>
      </c>
      <c r="BO27" s="436"/>
      <c r="BP27" s="436"/>
      <c r="BQ27" s="436"/>
      <c r="BR27" s="436"/>
      <c r="BS27" s="436"/>
      <c r="BT27" s="436"/>
      <c r="BU27" s="437"/>
      <c r="BV27" s="435">
        <v>32195</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123</v>
      </c>
      <c r="F28" s="406"/>
      <c r="G28" s="406"/>
      <c r="H28" s="406"/>
      <c r="I28" s="406"/>
      <c r="J28" s="406"/>
      <c r="K28" s="407"/>
      <c r="L28" s="408">
        <v>1</v>
      </c>
      <c r="M28" s="409"/>
      <c r="N28" s="409"/>
      <c r="O28" s="409"/>
      <c r="P28" s="410"/>
      <c r="Q28" s="408">
        <v>2500</v>
      </c>
      <c r="R28" s="409"/>
      <c r="S28" s="409"/>
      <c r="T28" s="409"/>
      <c r="U28" s="409"/>
      <c r="V28" s="410"/>
      <c r="W28" s="479"/>
      <c r="X28" s="470"/>
      <c r="Y28" s="471"/>
      <c r="Z28" s="405" t="s">
        <v>124</v>
      </c>
      <c r="AA28" s="406"/>
      <c r="AB28" s="406"/>
      <c r="AC28" s="406"/>
      <c r="AD28" s="406"/>
      <c r="AE28" s="406"/>
      <c r="AF28" s="406"/>
      <c r="AG28" s="407"/>
      <c r="AH28" s="408" t="s">
        <v>70</v>
      </c>
      <c r="AI28" s="409"/>
      <c r="AJ28" s="409"/>
      <c r="AK28" s="409"/>
      <c r="AL28" s="410"/>
      <c r="AM28" s="408" t="s">
        <v>70</v>
      </c>
      <c r="AN28" s="409"/>
      <c r="AO28" s="409"/>
      <c r="AP28" s="409"/>
      <c r="AQ28" s="409"/>
      <c r="AR28" s="410"/>
      <c r="AS28" s="408" t="s">
        <v>70</v>
      </c>
      <c r="AT28" s="409"/>
      <c r="AU28" s="409"/>
      <c r="AV28" s="409"/>
      <c r="AW28" s="409"/>
      <c r="AX28" s="411"/>
      <c r="AY28" s="415" t="s">
        <v>125</v>
      </c>
      <c r="AZ28" s="416"/>
      <c r="BA28" s="416"/>
      <c r="BB28" s="417"/>
      <c r="BC28" s="424" t="s">
        <v>126</v>
      </c>
      <c r="BD28" s="425"/>
      <c r="BE28" s="425"/>
      <c r="BF28" s="425"/>
      <c r="BG28" s="425"/>
      <c r="BH28" s="425"/>
      <c r="BI28" s="425"/>
      <c r="BJ28" s="425"/>
      <c r="BK28" s="425"/>
      <c r="BL28" s="425"/>
      <c r="BM28" s="426"/>
      <c r="BN28" s="427">
        <v>583316</v>
      </c>
      <c r="BO28" s="428"/>
      <c r="BP28" s="428"/>
      <c r="BQ28" s="428"/>
      <c r="BR28" s="428"/>
      <c r="BS28" s="428"/>
      <c r="BT28" s="428"/>
      <c r="BU28" s="429"/>
      <c r="BV28" s="427">
        <v>653261</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127</v>
      </c>
      <c r="F29" s="406"/>
      <c r="G29" s="406"/>
      <c r="H29" s="406"/>
      <c r="I29" s="406"/>
      <c r="J29" s="406"/>
      <c r="K29" s="407"/>
      <c r="L29" s="408">
        <v>10</v>
      </c>
      <c r="M29" s="409"/>
      <c r="N29" s="409"/>
      <c r="O29" s="409"/>
      <c r="P29" s="410"/>
      <c r="Q29" s="408">
        <v>2280</v>
      </c>
      <c r="R29" s="409"/>
      <c r="S29" s="409"/>
      <c r="T29" s="409"/>
      <c r="U29" s="409"/>
      <c r="V29" s="410"/>
      <c r="W29" s="480"/>
      <c r="X29" s="481"/>
      <c r="Y29" s="482"/>
      <c r="Z29" s="405" t="s">
        <v>128</v>
      </c>
      <c r="AA29" s="406"/>
      <c r="AB29" s="406"/>
      <c r="AC29" s="406"/>
      <c r="AD29" s="406"/>
      <c r="AE29" s="406"/>
      <c r="AF29" s="406"/>
      <c r="AG29" s="407"/>
      <c r="AH29" s="408">
        <v>78</v>
      </c>
      <c r="AI29" s="409"/>
      <c r="AJ29" s="409"/>
      <c r="AK29" s="409"/>
      <c r="AL29" s="410"/>
      <c r="AM29" s="408">
        <v>249522</v>
      </c>
      <c r="AN29" s="409"/>
      <c r="AO29" s="409"/>
      <c r="AP29" s="409"/>
      <c r="AQ29" s="409"/>
      <c r="AR29" s="410"/>
      <c r="AS29" s="408">
        <v>3199</v>
      </c>
      <c r="AT29" s="409"/>
      <c r="AU29" s="409"/>
      <c r="AV29" s="409"/>
      <c r="AW29" s="409"/>
      <c r="AX29" s="411"/>
      <c r="AY29" s="418"/>
      <c r="AZ29" s="419"/>
      <c r="BA29" s="419"/>
      <c r="BB29" s="420"/>
      <c r="BC29" s="412" t="s">
        <v>129</v>
      </c>
      <c r="BD29" s="413"/>
      <c r="BE29" s="413"/>
      <c r="BF29" s="413"/>
      <c r="BG29" s="413"/>
      <c r="BH29" s="413"/>
      <c r="BI29" s="413"/>
      <c r="BJ29" s="413"/>
      <c r="BK29" s="413"/>
      <c r="BL29" s="413"/>
      <c r="BM29" s="414"/>
      <c r="BN29" s="432">
        <v>143166</v>
      </c>
      <c r="BO29" s="433"/>
      <c r="BP29" s="433"/>
      <c r="BQ29" s="433"/>
      <c r="BR29" s="433"/>
      <c r="BS29" s="433"/>
      <c r="BT29" s="433"/>
      <c r="BU29" s="434"/>
      <c r="BV29" s="432">
        <v>192953</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130</v>
      </c>
      <c r="X30" s="394"/>
      <c r="Y30" s="394"/>
      <c r="Z30" s="394"/>
      <c r="AA30" s="394"/>
      <c r="AB30" s="394"/>
      <c r="AC30" s="394"/>
      <c r="AD30" s="394"/>
      <c r="AE30" s="394"/>
      <c r="AF30" s="394"/>
      <c r="AG30" s="395"/>
      <c r="AH30" s="396">
        <v>97.4</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131</v>
      </c>
      <c r="BD30" s="400"/>
      <c r="BE30" s="400"/>
      <c r="BF30" s="400"/>
      <c r="BG30" s="400"/>
      <c r="BH30" s="400"/>
      <c r="BI30" s="400"/>
      <c r="BJ30" s="400"/>
      <c r="BK30" s="400"/>
      <c r="BL30" s="400"/>
      <c r="BM30" s="401"/>
      <c r="BN30" s="435">
        <v>102341</v>
      </c>
      <c r="BO30" s="436"/>
      <c r="BP30" s="436"/>
      <c r="BQ30" s="436"/>
      <c r="BR30" s="436"/>
      <c r="BS30" s="436"/>
      <c r="BT30" s="436"/>
      <c r="BU30" s="437"/>
      <c r="BV30" s="435">
        <v>109695</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138</v>
      </c>
      <c r="D33" s="386"/>
      <c r="E33" s="385" t="s">
        <v>139</v>
      </c>
      <c r="F33" s="385"/>
      <c r="G33" s="385"/>
      <c r="H33" s="385"/>
      <c r="I33" s="385"/>
      <c r="J33" s="385"/>
      <c r="K33" s="385"/>
      <c r="L33" s="385"/>
      <c r="M33" s="385"/>
      <c r="N33" s="385"/>
      <c r="O33" s="385"/>
      <c r="P33" s="385"/>
      <c r="Q33" s="385"/>
      <c r="R33" s="385"/>
      <c r="S33" s="385"/>
      <c r="T33" s="71"/>
      <c r="U33" s="386" t="s">
        <v>138</v>
      </c>
      <c r="V33" s="386"/>
      <c r="W33" s="385" t="s">
        <v>139</v>
      </c>
      <c r="X33" s="385"/>
      <c r="Y33" s="385"/>
      <c r="Z33" s="385"/>
      <c r="AA33" s="385"/>
      <c r="AB33" s="385"/>
      <c r="AC33" s="385"/>
      <c r="AD33" s="385"/>
      <c r="AE33" s="385"/>
      <c r="AF33" s="385"/>
      <c r="AG33" s="385"/>
      <c r="AH33" s="385"/>
      <c r="AI33" s="385"/>
      <c r="AJ33" s="385"/>
      <c r="AK33" s="385"/>
      <c r="AL33" s="71"/>
      <c r="AM33" s="386" t="s">
        <v>140</v>
      </c>
      <c r="AN33" s="386"/>
      <c r="AO33" s="385" t="s">
        <v>139</v>
      </c>
      <c r="AP33" s="385"/>
      <c r="AQ33" s="385"/>
      <c r="AR33" s="385"/>
      <c r="AS33" s="385"/>
      <c r="AT33" s="385"/>
      <c r="AU33" s="385"/>
      <c r="AV33" s="385"/>
      <c r="AW33" s="385"/>
      <c r="AX33" s="385"/>
      <c r="AY33" s="385"/>
      <c r="AZ33" s="385"/>
      <c r="BA33" s="385"/>
      <c r="BB33" s="385"/>
      <c r="BC33" s="385"/>
      <c r="BD33" s="72"/>
      <c r="BE33" s="385" t="s">
        <v>141</v>
      </c>
      <c r="BF33" s="385"/>
      <c r="BG33" s="385" t="s">
        <v>142</v>
      </c>
      <c r="BH33" s="385"/>
      <c r="BI33" s="385"/>
      <c r="BJ33" s="385"/>
      <c r="BK33" s="385"/>
      <c r="BL33" s="385"/>
      <c r="BM33" s="385"/>
      <c r="BN33" s="385"/>
      <c r="BO33" s="385"/>
      <c r="BP33" s="385"/>
      <c r="BQ33" s="385"/>
      <c r="BR33" s="385"/>
      <c r="BS33" s="385"/>
      <c r="BT33" s="385"/>
      <c r="BU33" s="385"/>
      <c r="BV33" s="72"/>
      <c r="BW33" s="386" t="s">
        <v>141</v>
      </c>
      <c r="BX33" s="386"/>
      <c r="BY33" s="385" t="s">
        <v>143</v>
      </c>
      <c r="BZ33" s="385"/>
      <c r="CA33" s="385"/>
      <c r="CB33" s="385"/>
      <c r="CC33" s="385"/>
      <c r="CD33" s="385"/>
      <c r="CE33" s="385"/>
      <c r="CF33" s="385"/>
      <c r="CG33" s="385"/>
      <c r="CH33" s="385"/>
      <c r="CI33" s="385"/>
      <c r="CJ33" s="385"/>
      <c r="CK33" s="385"/>
      <c r="CL33" s="385"/>
      <c r="CM33" s="385"/>
      <c r="CN33" s="71"/>
      <c r="CO33" s="386" t="s">
        <v>140</v>
      </c>
      <c r="CP33" s="386"/>
      <c r="CQ33" s="385" t="s">
        <v>144</v>
      </c>
      <c r="CR33" s="385"/>
      <c r="CS33" s="385"/>
      <c r="CT33" s="385"/>
      <c r="CU33" s="385"/>
      <c r="CV33" s="385"/>
      <c r="CW33" s="385"/>
      <c r="CX33" s="385"/>
      <c r="CY33" s="385"/>
      <c r="CZ33" s="385"/>
      <c r="DA33" s="385"/>
      <c r="DB33" s="385"/>
      <c r="DC33" s="385"/>
      <c r="DD33" s="385"/>
      <c r="DE33" s="385"/>
      <c r="DF33" s="71"/>
      <c r="DG33" s="384" t="s">
        <v>145</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2</v>
      </c>
      <c r="V34" s="382"/>
      <c r="W34" s="383" t="str">
        <f>IF('各会計、関係団体の財政状況及び健全化判断比率'!B28="","",'各会計、関係団体の財政状況及び健全化判断比率'!B28)</f>
        <v>苓北町国民健康保険特別会計</v>
      </c>
      <c r="X34" s="383"/>
      <c r="Y34" s="383"/>
      <c r="Z34" s="383"/>
      <c r="AA34" s="383"/>
      <c r="AB34" s="383"/>
      <c r="AC34" s="383"/>
      <c r="AD34" s="383"/>
      <c r="AE34" s="383"/>
      <c r="AF34" s="383"/>
      <c r="AG34" s="383"/>
      <c r="AH34" s="383"/>
      <c r="AI34" s="383"/>
      <c r="AJ34" s="383"/>
      <c r="AK34" s="383"/>
      <c r="AL34" s="69"/>
      <c r="AM34" s="382" t="str">
        <f>IF(AO34="","",MAX(C34:D43,U34:V43)+1)</f>
        <v/>
      </c>
      <c r="AN34" s="382"/>
      <c r="AO34" s="383"/>
      <c r="AP34" s="383"/>
      <c r="AQ34" s="383"/>
      <c r="AR34" s="383"/>
      <c r="AS34" s="383"/>
      <c r="AT34" s="383"/>
      <c r="AU34" s="383"/>
      <c r="AV34" s="383"/>
      <c r="AW34" s="383"/>
      <c r="AX34" s="383"/>
      <c r="AY34" s="383"/>
      <c r="AZ34" s="383"/>
      <c r="BA34" s="383"/>
      <c r="BB34" s="383"/>
      <c r="BC34" s="383"/>
      <c r="BD34" s="69"/>
      <c r="BE34" s="382">
        <f>IF(BG34="","",MAX(C34:D43,U34:V43,AM34:AN43)+1)</f>
        <v>5</v>
      </c>
      <c r="BF34" s="382"/>
      <c r="BG34" s="383" t="str">
        <f>IF('各会計、関係団体の財政状況及び健全化判断比率'!B31="","",'各会計、関係団体の財政状況及び健全化判断比率'!B31)</f>
        <v>苓北町水道特別会計</v>
      </c>
      <c r="BH34" s="383"/>
      <c r="BI34" s="383"/>
      <c r="BJ34" s="383"/>
      <c r="BK34" s="383"/>
      <c r="BL34" s="383"/>
      <c r="BM34" s="383"/>
      <c r="BN34" s="383"/>
      <c r="BO34" s="383"/>
      <c r="BP34" s="383"/>
      <c r="BQ34" s="383"/>
      <c r="BR34" s="383"/>
      <c r="BS34" s="383"/>
      <c r="BT34" s="383"/>
      <c r="BU34" s="383"/>
      <c r="BV34" s="69"/>
      <c r="BW34" s="382">
        <f>IF(BY34="","",MAX(C34:D43,U34:V43,AM34:AN43,BE34:BF43)+1)</f>
        <v>10</v>
      </c>
      <c r="BX34" s="382"/>
      <c r="BY34" s="383" t="str">
        <f>IF('各会計、関係団体の財政状況及び健全化判断比率'!B68="","",'各会計、関係団体の財政状況及び健全化判断比率'!B68)</f>
        <v>熊本県市町村総合事務組合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t="str">
        <f>IF(E35="","",C34+1)</f>
        <v/>
      </c>
      <c r="D35" s="382"/>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69"/>
      <c r="U35" s="382">
        <f>IF(W35="","",U34+1)</f>
        <v>3</v>
      </c>
      <c r="V35" s="382"/>
      <c r="W35" s="383" t="str">
        <f>IF('各会計、関係団体の財政状況及び健全化判断比率'!B29="","",'各会計、関係団体の財政状況及び健全化判断比率'!B29)</f>
        <v>苓北町介護保険特別会計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6</v>
      </c>
      <c r="BF35" s="382"/>
      <c r="BG35" s="383" t="str">
        <f>IF('各会計、関係団体の財政状況及び健全化判断比率'!B32="","",'各会計、関係団体の財政状況及び健全化判断比率'!B32)</f>
        <v>苓北町下水道特別会計</v>
      </c>
      <c r="BH35" s="383"/>
      <c r="BI35" s="383"/>
      <c r="BJ35" s="383"/>
      <c r="BK35" s="383"/>
      <c r="BL35" s="383"/>
      <c r="BM35" s="383"/>
      <c r="BN35" s="383"/>
      <c r="BO35" s="383"/>
      <c r="BP35" s="383"/>
      <c r="BQ35" s="383"/>
      <c r="BR35" s="383"/>
      <c r="BS35" s="383"/>
      <c r="BT35" s="383"/>
      <c r="BU35" s="383"/>
      <c r="BV35" s="69"/>
      <c r="BW35" s="382">
        <f t="shared" ref="BW35:BW43" si="2">IF(BY35="","",BW34+1)</f>
        <v>11</v>
      </c>
      <c r="BX35" s="382"/>
      <c r="BY35" s="383" t="str">
        <f>IF('各会計、関係団体の財政状況及び健全化判断比率'!B69="","",'各会計、関係団体の財政状況及び健全化判断比率'!B69)</f>
        <v>天草広域連合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4</v>
      </c>
      <c r="V36" s="382"/>
      <c r="W36" s="383" t="str">
        <f>IF('各会計、関係団体の財政状況及び健全化判断比率'!B30="","",'各会計、関係団体の財政状況及び健全化判断比率'!B30)</f>
        <v>苓北町後期高齢者医療特別会計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f t="shared" si="1"/>
        <v>7</v>
      </c>
      <c r="BF36" s="382"/>
      <c r="BG36" s="383" t="str">
        <f>IF('各会計、関係団体の財政状況及び健全化判断比率'!B33="","",'各会計、関係団体の財政状況及び健全化判断比率'!B33)</f>
        <v>苓北町農業集落排水特別会計</v>
      </c>
      <c r="BH36" s="383"/>
      <c r="BI36" s="383"/>
      <c r="BJ36" s="383"/>
      <c r="BK36" s="383"/>
      <c r="BL36" s="383"/>
      <c r="BM36" s="383"/>
      <c r="BN36" s="383"/>
      <c r="BO36" s="383"/>
      <c r="BP36" s="383"/>
      <c r="BQ36" s="383"/>
      <c r="BR36" s="383"/>
      <c r="BS36" s="383"/>
      <c r="BT36" s="383"/>
      <c r="BU36" s="383"/>
      <c r="BV36" s="69"/>
      <c r="BW36" s="382">
        <f t="shared" si="2"/>
        <v>12</v>
      </c>
      <c r="BX36" s="382"/>
      <c r="BY36" s="383" t="str">
        <f>IF('各会計、関係団体の財政状況及び健全化判断比率'!B70="","",'各会計、関係団体の財政状況及び健全化判断比率'!B70)</f>
        <v>熊本県後期高齢者医療広域連合（一般会計）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f t="shared" si="1"/>
        <v>8</v>
      </c>
      <c r="BF37" s="382"/>
      <c r="BG37" s="383" t="str">
        <f>IF('各会計、関係団体の財政状況及び健全化判断比率'!B34="","",'各会計、関係団体の財政状況及び健全化判断比率'!B34)</f>
        <v>苓北町特定地域生活排水処理事業特別会計</v>
      </c>
      <c r="BH37" s="383"/>
      <c r="BI37" s="383"/>
      <c r="BJ37" s="383"/>
      <c r="BK37" s="383"/>
      <c r="BL37" s="383"/>
      <c r="BM37" s="383"/>
      <c r="BN37" s="383"/>
      <c r="BO37" s="383"/>
      <c r="BP37" s="383"/>
      <c r="BQ37" s="383"/>
      <c r="BR37" s="383"/>
      <c r="BS37" s="383"/>
      <c r="BT37" s="383"/>
      <c r="BU37" s="383"/>
      <c r="BV37" s="69"/>
      <c r="BW37" s="382">
        <f t="shared" si="2"/>
        <v>13</v>
      </c>
      <c r="BX37" s="382"/>
      <c r="BY37" s="383" t="str">
        <f>IF('各会計、関係団体の財政状況及び健全化判断比率'!B71="","",'各会計、関係団体の財政状況及び健全化判断比率'!B71)</f>
        <v>熊本県後期高齢者医療広域連合（後期高齢者医療特別会計）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f t="shared" si="1"/>
        <v>9</v>
      </c>
      <c r="BF38" s="382"/>
      <c r="BG38" s="383" t="str">
        <f>IF('各会計、関係団体の財政状況及び健全化判断比率'!B35="","",'各会計、関係団体の財政状況及び健全化判断比率'!B35)</f>
        <v>苓北町宅地造成事業特別会計</v>
      </c>
      <c r="BH38" s="383"/>
      <c r="BI38" s="383"/>
      <c r="BJ38" s="383"/>
      <c r="BK38" s="383"/>
      <c r="BL38" s="383"/>
      <c r="BM38" s="383"/>
      <c r="BN38" s="383"/>
      <c r="BO38" s="383"/>
      <c r="BP38" s="383"/>
      <c r="BQ38" s="383"/>
      <c r="BR38" s="383"/>
      <c r="BS38" s="383"/>
      <c r="BT38" s="383"/>
      <c r="BU38" s="383"/>
      <c r="BV38" s="69"/>
      <c r="BW38" s="382" t="str">
        <f t="shared" si="2"/>
        <v/>
      </c>
      <c r="BX38" s="382"/>
      <c r="BY38" s="383" t="str">
        <f>IF('各会計、関係団体の財政状況及び健全化判断比率'!B72="","",'各会計、関係団体の財政状況及び健全化判断比率'!B72)</f>
        <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t="str">
        <f t="shared" si="2"/>
        <v/>
      </c>
      <c r="BX39" s="382"/>
      <c r="BY39" s="383" t="str">
        <f>IF('各会計、関係団体の財政状況及び健全化判断比率'!B73="","",'各会計、関係団体の財政状況及び健全化判断比率'!B73)</f>
        <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t="str">
        <f t="shared" si="2"/>
        <v/>
      </c>
      <c r="BX40" s="382"/>
      <c r="BY40" s="383" t="str">
        <f>IF('各会計、関係団体の財政状況及び健全化判断比率'!B74="","",'各会計、関係団体の財政状況及び健全化判断比率'!B74)</f>
        <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t="str">
        <f t="shared" si="2"/>
        <v/>
      </c>
      <c r="BX41" s="382"/>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t="str">
        <f t="shared" si="2"/>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YFfk3twA25Oy0MKauzz9nF6GR8axVG5zrQh5cqMBWei44Wp3XBQb1RQ37l0Rzw9CpDhUx/IPh5PSv4g6dGbxA==" saltValue="qFKTzmGgv8i4f7E8P/B2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9" sqref="B9:K11"/>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154</v>
      </c>
      <c r="DI1" s="753"/>
      <c r="DJ1" s="753"/>
      <c r="DK1" s="753"/>
      <c r="DL1" s="753"/>
      <c r="DM1" s="753"/>
      <c r="DN1" s="754"/>
      <c r="DO1" s="81"/>
      <c r="DP1" s="752" t="s">
        <v>155</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157</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158</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159</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26</v>
      </c>
      <c r="C4" s="694"/>
      <c r="D4" s="694"/>
      <c r="E4" s="694"/>
      <c r="F4" s="694"/>
      <c r="G4" s="694"/>
      <c r="H4" s="694"/>
      <c r="I4" s="694"/>
      <c r="J4" s="694"/>
      <c r="K4" s="694"/>
      <c r="L4" s="694"/>
      <c r="M4" s="694"/>
      <c r="N4" s="694"/>
      <c r="O4" s="694"/>
      <c r="P4" s="694"/>
      <c r="Q4" s="695"/>
      <c r="R4" s="693" t="s">
        <v>160</v>
      </c>
      <c r="S4" s="694"/>
      <c r="T4" s="694"/>
      <c r="U4" s="694"/>
      <c r="V4" s="694"/>
      <c r="W4" s="694"/>
      <c r="X4" s="694"/>
      <c r="Y4" s="695"/>
      <c r="Z4" s="693" t="s">
        <v>161</v>
      </c>
      <c r="AA4" s="694"/>
      <c r="AB4" s="694"/>
      <c r="AC4" s="695"/>
      <c r="AD4" s="693" t="s">
        <v>162</v>
      </c>
      <c r="AE4" s="694"/>
      <c r="AF4" s="694"/>
      <c r="AG4" s="694"/>
      <c r="AH4" s="694"/>
      <c r="AI4" s="694"/>
      <c r="AJ4" s="694"/>
      <c r="AK4" s="695"/>
      <c r="AL4" s="693" t="s">
        <v>161</v>
      </c>
      <c r="AM4" s="694"/>
      <c r="AN4" s="694"/>
      <c r="AO4" s="695"/>
      <c r="AP4" s="749" t="s">
        <v>163</v>
      </c>
      <c r="AQ4" s="749"/>
      <c r="AR4" s="749"/>
      <c r="AS4" s="749"/>
      <c r="AT4" s="749"/>
      <c r="AU4" s="749"/>
      <c r="AV4" s="749"/>
      <c r="AW4" s="749"/>
      <c r="AX4" s="749"/>
      <c r="AY4" s="749"/>
      <c r="AZ4" s="749"/>
      <c r="BA4" s="749"/>
      <c r="BB4" s="749"/>
      <c r="BC4" s="749"/>
      <c r="BD4" s="749"/>
      <c r="BE4" s="749"/>
      <c r="BF4" s="749"/>
      <c r="BG4" s="749" t="s">
        <v>164</v>
      </c>
      <c r="BH4" s="749"/>
      <c r="BI4" s="749"/>
      <c r="BJ4" s="749"/>
      <c r="BK4" s="749"/>
      <c r="BL4" s="749"/>
      <c r="BM4" s="749"/>
      <c r="BN4" s="749"/>
      <c r="BO4" s="749" t="s">
        <v>161</v>
      </c>
      <c r="BP4" s="749"/>
      <c r="BQ4" s="749"/>
      <c r="BR4" s="749"/>
      <c r="BS4" s="749" t="s">
        <v>165</v>
      </c>
      <c r="BT4" s="749"/>
      <c r="BU4" s="749"/>
      <c r="BV4" s="749"/>
      <c r="BW4" s="749"/>
      <c r="BX4" s="749"/>
      <c r="BY4" s="749"/>
      <c r="BZ4" s="749"/>
      <c r="CA4" s="749"/>
      <c r="CB4" s="749"/>
      <c r="CD4" s="736" t="s">
        <v>166</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167</v>
      </c>
      <c r="C5" s="713"/>
      <c r="D5" s="713"/>
      <c r="E5" s="713"/>
      <c r="F5" s="713"/>
      <c r="G5" s="713"/>
      <c r="H5" s="713"/>
      <c r="I5" s="713"/>
      <c r="J5" s="713"/>
      <c r="K5" s="713"/>
      <c r="L5" s="713"/>
      <c r="M5" s="713"/>
      <c r="N5" s="713"/>
      <c r="O5" s="713"/>
      <c r="P5" s="713"/>
      <c r="Q5" s="714"/>
      <c r="R5" s="684">
        <v>1502414</v>
      </c>
      <c r="S5" s="685"/>
      <c r="T5" s="685"/>
      <c r="U5" s="685"/>
      <c r="V5" s="685"/>
      <c r="W5" s="685"/>
      <c r="X5" s="685"/>
      <c r="Y5" s="731"/>
      <c r="Z5" s="750">
        <v>30.8</v>
      </c>
      <c r="AA5" s="750"/>
      <c r="AB5" s="750"/>
      <c r="AC5" s="750"/>
      <c r="AD5" s="751">
        <v>1502414</v>
      </c>
      <c r="AE5" s="751"/>
      <c r="AF5" s="751"/>
      <c r="AG5" s="751"/>
      <c r="AH5" s="751"/>
      <c r="AI5" s="751"/>
      <c r="AJ5" s="751"/>
      <c r="AK5" s="751"/>
      <c r="AL5" s="732">
        <v>47.9</v>
      </c>
      <c r="AM5" s="701"/>
      <c r="AN5" s="701"/>
      <c r="AO5" s="733"/>
      <c r="AP5" s="712" t="s">
        <v>168</v>
      </c>
      <c r="AQ5" s="713"/>
      <c r="AR5" s="713"/>
      <c r="AS5" s="713"/>
      <c r="AT5" s="713"/>
      <c r="AU5" s="713"/>
      <c r="AV5" s="713"/>
      <c r="AW5" s="713"/>
      <c r="AX5" s="713"/>
      <c r="AY5" s="713"/>
      <c r="AZ5" s="713"/>
      <c r="BA5" s="713"/>
      <c r="BB5" s="713"/>
      <c r="BC5" s="713"/>
      <c r="BD5" s="713"/>
      <c r="BE5" s="713"/>
      <c r="BF5" s="714"/>
      <c r="BG5" s="632">
        <v>1501628</v>
      </c>
      <c r="BH5" s="633"/>
      <c r="BI5" s="633"/>
      <c r="BJ5" s="633"/>
      <c r="BK5" s="633"/>
      <c r="BL5" s="633"/>
      <c r="BM5" s="633"/>
      <c r="BN5" s="634"/>
      <c r="BO5" s="681">
        <v>99.9</v>
      </c>
      <c r="BP5" s="681"/>
      <c r="BQ5" s="681"/>
      <c r="BR5" s="681"/>
      <c r="BS5" s="682" t="s">
        <v>69</v>
      </c>
      <c r="BT5" s="682"/>
      <c r="BU5" s="682"/>
      <c r="BV5" s="682"/>
      <c r="BW5" s="682"/>
      <c r="BX5" s="682"/>
      <c r="BY5" s="682"/>
      <c r="BZ5" s="682"/>
      <c r="CA5" s="682"/>
      <c r="CB5" s="723"/>
      <c r="CD5" s="736" t="s">
        <v>163</v>
      </c>
      <c r="CE5" s="737"/>
      <c r="CF5" s="737"/>
      <c r="CG5" s="737"/>
      <c r="CH5" s="737"/>
      <c r="CI5" s="737"/>
      <c r="CJ5" s="737"/>
      <c r="CK5" s="737"/>
      <c r="CL5" s="737"/>
      <c r="CM5" s="737"/>
      <c r="CN5" s="737"/>
      <c r="CO5" s="737"/>
      <c r="CP5" s="737"/>
      <c r="CQ5" s="738"/>
      <c r="CR5" s="736" t="s">
        <v>169</v>
      </c>
      <c r="CS5" s="737"/>
      <c r="CT5" s="737"/>
      <c r="CU5" s="737"/>
      <c r="CV5" s="737"/>
      <c r="CW5" s="737"/>
      <c r="CX5" s="737"/>
      <c r="CY5" s="738"/>
      <c r="CZ5" s="736" t="s">
        <v>161</v>
      </c>
      <c r="DA5" s="737"/>
      <c r="DB5" s="737"/>
      <c r="DC5" s="738"/>
      <c r="DD5" s="736" t="s">
        <v>170</v>
      </c>
      <c r="DE5" s="737"/>
      <c r="DF5" s="737"/>
      <c r="DG5" s="737"/>
      <c r="DH5" s="737"/>
      <c r="DI5" s="737"/>
      <c r="DJ5" s="737"/>
      <c r="DK5" s="737"/>
      <c r="DL5" s="737"/>
      <c r="DM5" s="737"/>
      <c r="DN5" s="737"/>
      <c r="DO5" s="737"/>
      <c r="DP5" s="738"/>
      <c r="DQ5" s="736" t="s">
        <v>171</v>
      </c>
      <c r="DR5" s="737"/>
      <c r="DS5" s="737"/>
      <c r="DT5" s="737"/>
      <c r="DU5" s="737"/>
      <c r="DV5" s="737"/>
      <c r="DW5" s="737"/>
      <c r="DX5" s="737"/>
      <c r="DY5" s="737"/>
      <c r="DZ5" s="737"/>
      <c r="EA5" s="737"/>
      <c r="EB5" s="737"/>
      <c r="EC5" s="738"/>
    </row>
    <row r="6" spans="2:143" ht="11.25" customHeight="1" x14ac:dyDescent="0.15">
      <c r="B6" s="629" t="s">
        <v>172</v>
      </c>
      <c r="C6" s="630"/>
      <c r="D6" s="630"/>
      <c r="E6" s="630"/>
      <c r="F6" s="630"/>
      <c r="G6" s="630"/>
      <c r="H6" s="630"/>
      <c r="I6" s="630"/>
      <c r="J6" s="630"/>
      <c r="K6" s="630"/>
      <c r="L6" s="630"/>
      <c r="M6" s="630"/>
      <c r="N6" s="630"/>
      <c r="O6" s="630"/>
      <c r="P6" s="630"/>
      <c r="Q6" s="631"/>
      <c r="R6" s="632">
        <v>64028</v>
      </c>
      <c r="S6" s="633"/>
      <c r="T6" s="633"/>
      <c r="U6" s="633"/>
      <c r="V6" s="633"/>
      <c r="W6" s="633"/>
      <c r="X6" s="633"/>
      <c r="Y6" s="634"/>
      <c r="Z6" s="681">
        <v>1.3</v>
      </c>
      <c r="AA6" s="681"/>
      <c r="AB6" s="681"/>
      <c r="AC6" s="681"/>
      <c r="AD6" s="682">
        <v>64028</v>
      </c>
      <c r="AE6" s="682"/>
      <c r="AF6" s="682"/>
      <c r="AG6" s="682"/>
      <c r="AH6" s="682"/>
      <c r="AI6" s="682"/>
      <c r="AJ6" s="682"/>
      <c r="AK6" s="682"/>
      <c r="AL6" s="635">
        <v>2</v>
      </c>
      <c r="AM6" s="636"/>
      <c r="AN6" s="636"/>
      <c r="AO6" s="683"/>
      <c r="AP6" s="629" t="s">
        <v>173</v>
      </c>
      <c r="AQ6" s="630"/>
      <c r="AR6" s="630"/>
      <c r="AS6" s="630"/>
      <c r="AT6" s="630"/>
      <c r="AU6" s="630"/>
      <c r="AV6" s="630"/>
      <c r="AW6" s="630"/>
      <c r="AX6" s="630"/>
      <c r="AY6" s="630"/>
      <c r="AZ6" s="630"/>
      <c r="BA6" s="630"/>
      <c r="BB6" s="630"/>
      <c r="BC6" s="630"/>
      <c r="BD6" s="630"/>
      <c r="BE6" s="630"/>
      <c r="BF6" s="631"/>
      <c r="BG6" s="632">
        <v>1501628</v>
      </c>
      <c r="BH6" s="633"/>
      <c r="BI6" s="633"/>
      <c r="BJ6" s="633"/>
      <c r="BK6" s="633"/>
      <c r="BL6" s="633"/>
      <c r="BM6" s="633"/>
      <c r="BN6" s="634"/>
      <c r="BO6" s="681">
        <v>99.9</v>
      </c>
      <c r="BP6" s="681"/>
      <c r="BQ6" s="681"/>
      <c r="BR6" s="681"/>
      <c r="BS6" s="682" t="s">
        <v>174</v>
      </c>
      <c r="BT6" s="682"/>
      <c r="BU6" s="682"/>
      <c r="BV6" s="682"/>
      <c r="BW6" s="682"/>
      <c r="BX6" s="682"/>
      <c r="BY6" s="682"/>
      <c r="BZ6" s="682"/>
      <c r="CA6" s="682"/>
      <c r="CB6" s="723"/>
      <c r="CD6" s="690" t="s">
        <v>175</v>
      </c>
      <c r="CE6" s="691"/>
      <c r="CF6" s="691"/>
      <c r="CG6" s="691"/>
      <c r="CH6" s="691"/>
      <c r="CI6" s="691"/>
      <c r="CJ6" s="691"/>
      <c r="CK6" s="691"/>
      <c r="CL6" s="691"/>
      <c r="CM6" s="691"/>
      <c r="CN6" s="691"/>
      <c r="CO6" s="691"/>
      <c r="CP6" s="691"/>
      <c r="CQ6" s="692"/>
      <c r="CR6" s="632">
        <v>75858</v>
      </c>
      <c r="CS6" s="633"/>
      <c r="CT6" s="633"/>
      <c r="CU6" s="633"/>
      <c r="CV6" s="633"/>
      <c r="CW6" s="633"/>
      <c r="CX6" s="633"/>
      <c r="CY6" s="634"/>
      <c r="CZ6" s="732">
        <v>1.6</v>
      </c>
      <c r="DA6" s="701"/>
      <c r="DB6" s="701"/>
      <c r="DC6" s="735"/>
      <c r="DD6" s="638" t="s">
        <v>69</v>
      </c>
      <c r="DE6" s="633"/>
      <c r="DF6" s="633"/>
      <c r="DG6" s="633"/>
      <c r="DH6" s="633"/>
      <c r="DI6" s="633"/>
      <c r="DJ6" s="633"/>
      <c r="DK6" s="633"/>
      <c r="DL6" s="633"/>
      <c r="DM6" s="633"/>
      <c r="DN6" s="633"/>
      <c r="DO6" s="633"/>
      <c r="DP6" s="634"/>
      <c r="DQ6" s="638">
        <v>75858</v>
      </c>
      <c r="DR6" s="633"/>
      <c r="DS6" s="633"/>
      <c r="DT6" s="633"/>
      <c r="DU6" s="633"/>
      <c r="DV6" s="633"/>
      <c r="DW6" s="633"/>
      <c r="DX6" s="633"/>
      <c r="DY6" s="633"/>
      <c r="DZ6" s="633"/>
      <c r="EA6" s="633"/>
      <c r="EB6" s="633"/>
      <c r="EC6" s="671"/>
    </row>
    <row r="7" spans="2:143" ht="11.25" customHeight="1" x14ac:dyDescent="0.15">
      <c r="B7" s="629" t="s">
        <v>176</v>
      </c>
      <c r="C7" s="630"/>
      <c r="D7" s="630"/>
      <c r="E7" s="630"/>
      <c r="F7" s="630"/>
      <c r="G7" s="630"/>
      <c r="H7" s="630"/>
      <c r="I7" s="630"/>
      <c r="J7" s="630"/>
      <c r="K7" s="630"/>
      <c r="L7" s="630"/>
      <c r="M7" s="630"/>
      <c r="N7" s="630"/>
      <c r="O7" s="630"/>
      <c r="P7" s="630"/>
      <c r="Q7" s="631"/>
      <c r="R7" s="632">
        <v>983</v>
      </c>
      <c r="S7" s="633"/>
      <c r="T7" s="633"/>
      <c r="U7" s="633"/>
      <c r="V7" s="633"/>
      <c r="W7" s="633"/>
      <c r="X7" s="633"/>
      <c r="Y7" s="634"/>
      <c r="Z7" s="681">
        <v>0</v>
      </c>
      <c r="AA7" s="681"/>
      <c r="AB7" s="681"/>
      <c r="AC7" s="681"/>
      <c r="AD7" s="682">
        <v>983</v>
      </c>
      <c r="AE7" s="682"/>
      <c r="AF7" s="682"/>
      <c r="AG7" s="682"/>
      <c r="AH7" s="682"/>
      <c r="AI7" s="682"/>
      <c r="AJ7" s="682"/>
      <c r="AK7" s="682"/>
      <c r="AL7" s="635">
        <v>0</v>
      </c>
      <c r="AM7" s="636"/>
      <c r="AN7" s="636"/>
      <c r="AO7" s="683"/>
      <c r="AP7" s="629" t="s">
        <v>177</v>
      </c>
      <c r="AQ7" s="630"/>
      <c r="AR7" s="630"/>
      <c r="AS7" s="630"/>
      <c r="AT7" s="630"/>
      <c r="AU7" s="630"/>
      <c r="AV7" s="630"/>
      <c r="AW7" s="630"/>
      <c r="AX7" s="630"/>
      <c r="AY7" s="630"/>
      <c r="AZ7" s="630"/>
      <c r="BA7" s="630"/>
      <c r="BB7" s="630"/>
      <c r="BC7" s="630"/>
      <c r="BD7" s="630"/>
      <c r="BE7" s="630"/>
      <c r="BF7" s="631"/>
      <c r="BG7" s="632">
        <v>264887</v>
      </c>
      <c r="BH7" s="633"/>
      <c r="BI7" s="633"/>
      <c r="BJ7" s="633"/>
      <c r="BK7" s="633"/>
      <c r="BL7" s="633"/>
      <c r="BM7" s="633"/>
      <c r="BN7" s="634"/>
      <c r="BO7" s="681">
        <v>17.600000000000001</v>
      </c>
      <c r="BP7" s="681"/>
      <c r="BQ7" s="681"/>
      <c r="BR7" s="681"/>
      <c r="BS7" s="682" t="s">
        <v>69</v>
      </c>
      <c r="BT7" s="682"/>
      <c r="BU7" s="682"/>
      <c r="BV7" s="682"/>
      <c r="BW7" s="682"/>
      <c r="BX7" s="682"/>
      <c r="BY7" s="682"/>
      <c r="BZ7" s="682"/>
      <c r="CA7" s="682"/>
      <c r="CB7" s="723"/>
      <c r="CD7" s="664" t="s">
        <v>178</v>
      </c>
      <c r="CE7" s="665"/>
      <c r="CF7" s="665"/>
      <c r="CG7" s="665"/>
      <c r="CH7" s="665"/>
      <c r="CI7" s="665"/>
      <c r="CJ7" s="665"/>
      <c r="CK7" s="665"/>
      <c r="CL7" s="665"/>
      <c r="CM7" s="665"/>
      <c r="CN7" s="665"/>
      <c r="CO7" s="665"/>
      <c r="CP7" s="665"/>
      <c r="CQ7" s="666"/>
      <c r="CR7" s="632">
        <v>697491</v>
      </c>
      <c r="CS7" s="633"/>
      <c r="CT7" s="633"/>
      <c r="CU7" s="633"/>
      <c r="CV7" s="633"/>
      <c r="CW7" s="633"/>
      <c r="CX7" s="633"/>
      <c r="CY7" s="634"/>
      <c r="CZ7" s="681">
        <v>14.7</v>
      </c>
      <c r="DA7" s="681"/>
      <c r="DB7" s="681"/>
      <c r="DC7" s="681"/>
      <c r="DD7" s="638">
        <v>38726</v>
      </c>
      <c r="DE7" s="633"/>
      <c r="DF7" s="633"/>
      <c r="DG7" s="633"/>
      <c r="DH7" s="633"/>
      <c r="DI7" s="633"/>
      <c r="DJ7" s="633"/>
      <c r="DK7" s="633"/>
      <c r="DL7" s="633"/>
      <c r="DM7" s="633"/>
      <c r="DN7" s="633"/>
      <c r="DO7" s="633"/>
      <c r="DP7" s="634"/>
      <c r="DQ7" s="638">
        <v>593573</v>
      </c>
      <c r="DR7" s="633"/>
      <c r="DS7" s="633"/>
      <c r="DT7" s="633"/>
      <c r="DU7" s="633"/>
      <c r="DV7" s="633"/>
      <c r="DW7" s="633"/>
      <c r="DX7" s="633"/>
      <c r="DY7" s="633"/>
      <c r="DZ7" s="633"/>
      <c r="EA7" s="633"/>
      <c r="EB7" s="633"/>
      <c r="EC7" s="671"/>
    </row>
    <row r="8" spans="2:143" ht="11.25" customHeight="1" x14ac:dyDescent="0.15">
      <c r="B8" s="629" t="s">
        <v>179</v>
      </c>
      <c r="C8" s="630"/>
      <c r="D8" s="630"/>
      <c r="E8" s="630"/>
      <c r="F8" s="630"/>
      <c r="G8" s="630"/>
      <c r="H8" s="630"/>
      <c r="I8" s="630"/>
      <c r="J8" s="630"/>
      <c r="K8" s="630"/>
      <c r="L8" s="630"/>
      <c r="M8" s="630"/>
      <c r="N8" s="630"/>
      <c r="O8" s="630"/>
      <c r="P8" s="630"/>
      <c r="Q8" s="631"/>
      <c r="R8" s="632">
        <v>1900</v>
      </c>
      <c r="S8" s="633"/>
      <c r="T8" s="633"/>
      <c r="U8" s="633"/>
      <c r="V8" s="633"/>
      <c r="W8" s="633"/>
      <c r="X8" s="633"/>
      <c r="Y8" s="634"/>
      <c r="Z8" s="681">
        <v>0</v>
      </c>
      <c r="AA8" s="681"/>
      <c r="AB8" s="681"/>
      <c r="AC8" s="681"/>
      <c r="AD8" s="682">
        <v>1900</v>
      </c>
      <c r="AE8" s="682"/>
      <c r="AF8" s="682"/>
      <c r="AG8" s="682"/>
      <c r="AH8" s="682"/>
      <c r="AI8" s="682"/>
      <c r="AJ8" s="682"/>
      <c r="AK8" s="682"/>
      <c r="AL8" s="635">
        <v>0.1</v>
      </c>
      <c r="AM8" s="636"/>
      <c r="AN8" s="636"/>
      <c r="AO8" s="683"/>
      <c r="AP8" s="629" t="s">
        <v>180</v>
      </c>
      <c r="AQ8" s="630"/>
      <c r="AR8" s="630"/>
      <c r="AS8" s="630"/>
      <c r="AT8" s="630"/>
      <c r="AU8" s="630"/>
      <c r="AV8" s="630"/>
      <c r="AW8" s="630"/>
      <c r="AX8" s="630"/>
      <c r="AY8" s="630"/>
      <c r="AZ8" s="630"/>
      <c r="BA8" s="630"/>
      <c r="BB8" s="630"/>
      <c r="BC8" s="630"/>
      <c r="BD8" s="630"/>
      <c r="BE8" s="630"/>
      <c r="BF8" s="631"/>
      <c r="BG8" s="632">
        <v>10984</v>
      </c>
      <c r="BH8" s="633"/>
      <c r="BI8" s="633"/>
      <c r="BJ8" s="633"/>
      <c r="BK8" s="633"/>
      <c r="BL8" s="633"/>
      <c r="BM8" s="633"/>
      <c r="BN8" s="634"/>
      <c r="BO8" s="681">
        <v>0.7</v>
      </c>
      <c r="BP8" s="681"/>
      <c r="BQ8" s="681"/>
      <c r="BR8" s="681"/>
      <c r="BS8" s="638" t="s">
        <v>69</v>
      </c>
      <c r="BT8" s="633"/>
      <c r="BU8" s="633"/>
      <c r="BV8" s="633"/>
      <c r="BW8" s="633"/>
      <c r="BX8" s="633"/>
      <c r="BY8" s="633"/>
      <c r="BZ8" s="633"/>
      <c r="CA8" s="633"/>
      <c r="CB8" s="671"/>
      <c r="CD8" s="664" t="s">
        <v>181</v>
      </c>
      <c r="CE8" s="665"/>
      <c r="CF8" s="665"/>
      <c r="CG8" s="665"/>
      <c r="CH8" s="665"/>
      <c r="CI8" s="665"/>
      <c r="CJ8" s="665"/>
      <c r="CK8" s="665"/>
      <c r="CL8" s="665"/>
      <c r="CM8" s="665"/>
      <c r="CN8" s="665"/>
      <c r="CO8" s="665"/>
      <c r="CP8" s="665"/>
      <c r="CQ8" s="666"/>
      <c r="CR8" s="632">
        <v>1425482</v>
      </c>
      <c r="CS8" s="633"/>
      <c r="CT8" s="633"/>
      <c r="CU8" s="633"/>
      <c r="CV8" s="633"/>
      <c r="CW8" s="633"/>
      <c r="CX8" s="633"/>
      <c r="CY8" s="634"/>
      <c r="CZ8" s="681">
        <v>30.1</v>
      </c>
      <c r="DA8" s="681"/>
      <c r="DB8" s="681"/>
      <c r="DC8" s="681"/>
      <c r="DD8" s="638" t="s">
        <v>174</v>
      </c>
      <c r="DE8" s="633"/>
      <c r="DF8" s="633"/>
      <c r="DG8" s="633"/>
      <c r="DH8" s="633"/>
      <c r="DI8" s="633"/>
      <c r="DJ8" s="633"/>
      <c r="DK8" s="633"/>
      <c r="DL8" s="633"/>
      <c r="DM8" s="633"/>
      <c r="DN8" s="633"/>
      <c r="DO8" s="633"/>
      <c r="DP8" s="634"/>
      <c r="DQ8" s="638">
        <v>838622</v>
      </c>
      <c r="DR8" s="633"/>
      <c r="DS8" s="633"/>
      <c r="DT8" s="633"/>
      <c r="DU8" s="633"/>
      <c r="DV8" s="633"/>
      <c r="DW8" s="633"/>
      <c r="DX8" s="633"/>
      <c r="DY8" s="633"/>
      <c r="DZ8" s="633"/>
      <c r="EA8" s="633"/>
      <c r="EB8" s="633"/>
      <c r="EC8" s="671"/>
    </row>
    <row r="9" spans="2:143" ht="11.25" customHeight="1" x14ac:dyDescent="0.15">
      <c r="B9" s="629" t="s">
        <v>182</v>
      </c>
      <c r="C9" s="630"/>
      <c r="D9" s="630"/>
      <c r="E9" s="630"/>
      <c r="F9" s="630"/>
      <c r="G9" s="630"/>
      <c r="H9" s="630"/>
      <c r="I9" s="630"/>
      <c r="J9" s="630"/>
      <c r="K9" s="630"/>
      <c r="L9" s="630"/>
      <c r="M9" s="630"/>
      <c r="N9" s="630"/>
      <c r="O9" s="630"/>
      <c r="P9" s="630"/>
      <c r="Q9" s="631"/>
      <c r="R9" s="632">
        <v>1477</v>
      </c>
      <c r="S9" s="633"/>
      <c r="T9" s="633"/>
      <c r="U9" s="633"/>
      <c r="V9" s="633"/>
      <c r="W9" s="633"/>
      <c r="X9" s="633"/>
      <c r="Y9" s="634"/>
      <c r="Z9" s="681">
        <v>0</v>
      </c>
      <c r="AA9" s="681"/>
      <c r="AB9" s="681"/>
      <c r="AC9" s="681"/>
      <c r="AD9" s="682">
        <v>1477</v>
      </c>
      <c r="AE9" s="682"/>
      <c r="AF9" s="682"/>
      <c r="AG9" s="682"/>
      <c r="AH9" s="682"/>
      <c r="AI9" s="682"/>
      <c r="AJ9" s="682"/>
      <c r="AK9" s="682"/>
      <c r="AL9" s="635">
        <v>0</v>
      </c>
      <c r="AM9" s="636"/>
      <c r="AN9" s="636"/>
      <c r="AO9" s="683"/>
      <c r="AP9" s="629" t="s">
        <v>183</v>
      </c>
      <c r="AQ9" s="630"/>
      <c r="AR9" s="630"/>
      <c r="AS9" s="630"/>
      <c r="AT9" s="630"/>
      <c r="AU9" s="630"/>
      <c r="AV9" s="630"/>
      <c r="AW9" s="630"/>
      <c r="AX9" s="630"/>
      <c r="AY9" s="630"/>
      <c r="AZ9" s="630"/>
      <c r="BA9" s="630"/>
      <c r="BB9" s="630"/>
      <c r="BC9" s="630"/>
      <c r="BD9" s="630"/>
      <c r="BE9" s="630"/>
      <c r="BF9" s="631"/>
      <c r="BG9" s="632">
        <v>217861</v>
      </c>
      <c r="BH9" s="633"/>
      <c r="BI9" s="633"/>
      <c r="BJ9" s="633"/>
      <c r="BK9" s="633"/>
      <c r="BL9" s="633"/>
      <c r="BM9" s="633"/>
      <c r="BN9" s="634"/>
      <c r="BO9" s="681">
        <v>14.5</v>
      </c>
      <c r="BP9" s="681"/>
      <c r="BQ9" s="681"/>
      <c r="BR9" s="681"/>
      <c r="BS9" s="638" t="s">
        <v>78</v>
      </c>
      <c r="BT9" s="633"/>
      <c r="BU9" s="633"/>
      <c r="BV9" s="633"/>
      <c r="BW9" s="633"/>
      <c r="BX9" s="633"/>
      <c r="BY9" s="633"/>
      <c r="BZ9" s="633"/>
      <c r="CA9" s="633"/>
      <c r="CB9" s="671"/>
      <c r="CD9" s="664" t="s">
        <v>184</v>
      </c>
      <c r="CE9" s="665"/>
      <c r="CF9" s="665"/>
      <c r="CG9" s="665"/>
      <c r="CH9" s="665"/>
      <c r="CI9" s="665"/>
      <c r="CJ9" s="665"/>
      <c r="CK9" s="665"/>
      <c r="CL9" s="665"/>
      <c r="CM9" s="665"/>
      <c r="CN9" s="665"/>
      <c r="CO9" s="665"/>
      <c r="CP9" s="665"/>
      <c r="CQ9" s="666"/>
      <c r="CR9" s="632">
        <v>283207</v>
      </c>
      <c r="CS9" s="633"/>
      <c r="CT9" s="633"/>
      <c r="CU9" s="633"/>
      <c r="CV9" s="633"/>
      <c r="CW9" s="633"/>
      <c r="CX9" s="633"/>
      <c r="CY9" s="634"/>
      <c r="CZ9" s="681">
        <v>6</v>
      </c>
      <c r="DA9" s="681"/>
      <c r="DB9" s="681"/>
      <c r="DC9" s="681"/>
      <c r="DD9" s="638" t="s">
        <v>69</v>
      </c>
      <c r="DE9" s="633"/>
      <c r="DF9" s="633"/>
      <c r="DG9" s="633"/>
      <c r="DH9" s="633"/>
      <c r="DI9" s="633"/>
      <c r="DJ9" s="633"/>
      <c r="DK9" s="633"/>
      <c r="DL9" s="633"/>
      <c r="DM9" s="633"/>
      <c r="DN9" s="633"/>
      <c r="DO9" s="633"/>
      <c r="DP9" s="634"/>
      <c r="DQ9" s="638">
        <v>272140</v>
      </c>
      <c r="DR9" s="633"/>
      <c r="DS9" s="633"/>
      <c r="DT9" s="633"/>
      <c r="DU9" s="633"/>
      <c r="DV9" s="633"/>
      <c r="DW9" s="633"/>
      <c r="DX9" s="633"/>
      <c r="DY9" s="633"/>
      <c r="DZ9" s="633"/>
      <c r="EA9" s="633"/>
      <c r="EB9" s="633"/>
      <c r="EC9" s="671"/>
    </row>
    <row r="10" spans="2:143" ht="11.25" customHeight="1" x14ac:dyDescent="0.15">
      <c r="B10" s="629" t="s">
        <v>185</v>
      </c>
      <c r="C10" s="630"/>
      <c r="D10" s="630"/>
      <c r="E10" s="630"/>
      <c r="F10" s="630"/>
      <c r="G10" s="630"/>
      <c r="H10" s="630"/>
      <c r="I10" s="630"/>
      <c r="J10" s="630"/>
      <c r="K10" s="630"/>
      <c r="L10" s="630"/>
      <c r="M10" s="630"/>
      <c r="N10" s="630"/>
      <c r="O10" s="630"/>
      <c r="P10" s="630"/>
      <c r="Q10" s="631"/>
      <c r="R10" s="632" t="s">
        <v>69</v>
      </c>
      <c r="S10" s="633"/>
      <c r="T10" s="633"/>
      <c r="U10" s="633"/>
      <c r="V10" s="633"/>
      <c r="W10" s="633"/>
      <c r="X10" s="633"/>
      <c r="Y10" s="634"/>
      <c r="Z10" s="681" t="s">
        <v>174</v>
      </c>
      <c r="AA10" s="681"/>
      <c r="AB10" s="681"/>
      <c r="AC10" s="681"/>
      <c r="AD10" s="682" t="s">
        <v>69</v>
      </c>
      <c r="AE10" s="682"/>
      <c r="AF10" s="682"/>
      <c r="AG10" s="682"/>
      <c r="AH10" s="682"/>
      <c r="AI10" s="682"/>
      <c r="AJ10" s="682"/>
      <c r="AK10" s="682"/>
      <c r="AL10" s="635" t="s">
        <v>69</v>
      </c>
      <c r="AM10" s="636"/>
      <c r="AN10" s="636"/>
      <c r="AO10" s="683"/>
      <c r="AP10" s="629" t="s">
        <v>186</v>
      </c>
      <c r="AQ10" s="630"/>
      <c r="AR10" s="630"/>
      <c r="AS10" s="630"/>
      <c r="AT10" s="630"/>
      <c r="AU10" s="630"/>
      <c r="AV10" s="630"/>
      <c r="AW10" s="630"/>
      <c r="AX10" s="630"/>
      <c r="AY10" s="630"/>
      <c r="AZ10" s="630"/>
      <c r="BA10" s="630"/>
      <c r="BB10" s="630"/>
      <c r="BC10" s="630"/>
      <c r="BD10" s="630"/>
      <c r="BE10" s="630"/>
      <c r="BF10" s="631"/>
      <c r="BG10" s="632">
        <v>16430</v>
      </c>
      <c r="BH10" s="633"/>
      <c r="BI10" s="633"/>
      <c r="BJ10" s="633"/>
      <c r="BK10" s="633"/>
      <c r="BL10" s="633"/>
      <c r="BM10" s="633"/>
      <c r="BN10" s="634"/>
      <c r="BO10" s="681">
        <v>1.1000000000000001</v>
      </c>
      <c r="BP10" s="681"/>
      <c r="BQ10" s="681"/>
      <c r="BR10" s="681"/>
      <c r="BS10" s="638" t="s">
        <v>69</v>
      </c>
      <c r="BT10" s="633"/>
      <c r="BU10" s="633"/>
      <c r="BV10" s="633"/>
      <c r="BW10" s="633"/>
      <c r="BX10" s="633"/>
      <c r="BY10" s="633"/>
      <c r="BZ10" s="633"/>
      <c r="CA10" s="633"/>
      <c r="CB10" s="671"/>
      <c r="CD10" s="664" t="s">
        <v>187</v>
      </c>
      <c r="CE10" s="665"/>
      <c r="CF10" s="665"/>
      <c r="CG10" s="665"/>
      <c r="CH10" s="665"/>
      <c r="CI10" s="665"/>
      <c r="CJ10" s="665"/>
      <c r="CK10" s="665"/>
      <c r="CL10" s="665"/>
      <c r="CM10" s="665"/>
      <c r="CN10" s="665"/>
      <c r="CO10" s="665"/>
      <c r="CP10" s="665"/>
      <c r="CQ10" s="666"/>
      <c r="CR10" s="632" t="s">
        <v>69</v>
      </c>
      <c r="CS10" s="633"/>
      <c r="CT10" s="633"/>
      <c r="CU10" s="633"/>
      <c r="CV10" s="633"/>
      <c r="CW10" s="633"/>
      <c r="CX10" s="633"/>
      <c r="CY10" s="634"/>
      <c r="CZ10" s="681" t="s">
        <v>78</v>
      </c>
      <c r="DA10" s="681"/>
      <c r="DB10" s="681"/>
      <c r="DC10" s="681"/>
      <c r="DD10" s="638" t="s">
        <v>69</v>
      </c>
      <c r="DE10" s="633"/>
      <c r="DF10" s="633"/>
      <c r="DG10" s="633"/>
      <c r="DH10" s="633"/>
      <c r="DI10" s="633"/>
      <c r="DJ10" s="633"/>
      <c r="DK10" s="633"/>
      <c r="DL10" s="633"/>
      <c r="DM10" s="633"/>
      <c r="DN10" s="633"/>
      <c r="DO10" s="633"/>
      <c r="DP10" s="634"/>
      <c r="DQ10" s="638" t="s">
        <v>69</v>
      </c>
      <c r="DR10" s="633"/>
      <c r="DS10" s="633"/>
      <c r="DT10" s="633"/>
      <c r="DU10" s="633"/>
      <c r="DV10" s="633"/>
      <c r="DW10" s="633"/>
      <c r="DX10" s="633"/>
      <c r="DY10" s="633"/>
      <c r="DZ10" s="633"/>
      <c r="EA10" s="633"/>
      <c r="EB10" s="633"/>
      <c r="EC10" s="671"/>
    </row>
    <row r="11" spans="2:143" ht="11.25" customHeight="1" x14ac:dyDescent="0.15">
      <c r="B11" s="629" t="s">
        <v>188</v>
      </c>
      <c r="C11" s="630"/>
      <c r="D11" s="630"/>
      <c r="E11" s="630"/>
      <c r="F11" s="630"/>
      <c r="G11" s="630"/>
      <c r="H11" s="630"/>
      <c r="I11" s="630"/>
      <c r="J11" s="630"/>
      <c r="K11" s="630"/>
      <c r="L11" s="630"/>
      <c r="M11" s="630"/>
      <c r="N11" s="630"/>
      <c r="O11" s="630"/>
      <c r="P11" s="630"/>
      <c r="Q11" s="631"/>
      <c r="R11" s="632" t="s">
        <v>174</v>
      </c>
      <c r="S11" s="633"/>
      <c r="T11" s="633"/>
      <c r="U11" s="633"/>
      <c r="V11" s="633"/>
      <c r="W11" s="633"/>
      <c r="X11" s="633"/>
      <c r="Y11" s="634"/>
      <c r="Z11" s="681" t="s">
        <v>174</v>
      </c>
      <c r="AA11" s="681"/>
      <c r="AB11" s="681"/>
      <c r="AC11" s="681"/>
      <c r="AD11" s="682" t="s">
        <v>69</v>
      </c>
      <c r="AE11" s="682"/>
      <c r="AF11" s="682"/>
      <c r="AG11" s="682"/>
      <c r="AH11" s="682"/>
      <c r="AI11" s="682"/>
      <c r="AJ11" s="682"/>
      <c r="AK11" s="682"/>
      <c r="AL11" s="635" t="s">
        <v>174</v>
      </c>
      <c r="AM11" s="636"/>
      <c r="AN11" s="636"/>
      <c r="AO11" s="683"/>
      <c r="AP11" s="629" t="s">
        <v>189</v>
      </c>
      <c r="AQ11" s="630"/>
      <c r="AR11" s="630"/>
      <c r="AS11" s="630"/>
      <c r="AT11" s="630"/>
      <c r="AU11" s="630"/>
      <c r="AV11" s="630"/>
      <c r="AW11" s="630"/>
      <c r="AX11" s="630"/>
      <c r="AY11" s="630"/>
      <c r="AZ11" s="630"/>
      <c r="BA11" s="630"/>
      <c r="BB11" s="630"/>
      <c r="BC11" s="630"/>
      <c r="BD11" s="630"/>
      <c r="BE11" s="630"/>
      <c r="BF11" s="631"/>
      <c r="BG11" s="632">
        <v>19612</v>
      </c>
      <c r="BH11" s="633"/>
      <c r="BI11" s="633"/>
      <c r="BJ11" s="633"/>
      <c r="BK11" s="633"/>
      <c r="BL11" s="633"/>
      <c r="BM11" s="633"/>
      <c r="BN11" s="634"/>
      <c r="BO11" s="681">
        <v>1.3</v>
      </c>
      <c r="BP11" s="681"/>
      <c r="BQ11" s="681"/>
      <c r="BR11" s="681"/>
      <c r="BS11" s="638" t="s">
        <v>69</v>
      </c>
      <c r="BT11" s="633"/>
      <c r="BU11" s="633"/>
      <c r="BV11" s="633"/>
      <c r="BW11" s="633"/>
      <c r="BX11" s="633"/>
      <c r="BY11" s="633"/>
      <c r="BZ11" s="633"/>
      <c r="CA11" s="633"/>
      <c r="CB11" s="671"/>
      <c r="CD11" s="664" t="s">
        <v>190</v>
      </c>
      <c r="CE11" s="665"/>
      <c r="CF11" s="665"/>
      <c r="CG11" s="665"/>
      <c r="CH11" s="665"/>
      <c r="CI11" s="665"/>
      <c r="CJ11" s="665"/>
      <c r="CK11" s="665"/>
      <c r="CL11" s="665"/>
      <c r="CM11" s="665"/>
      <c r="CN11" s="665"/>
      <c r="CO11" s="665"/>
      <c r="CP11" s="665"/>
      <c r="CQ11" s="666"/>
      <c r="CR11" s="632">
        <v>309231</v>
      </c>
      <c r="CS11" s="633"/>
      <c r="CT11" s="633"/>
      <c r="CU11" s="633"/>
      <c r="CV11" s="633"/>
      <c r="CW11" s="633"/>
      <c r="CX11" s="633"/>
      <c r="CY11" s="634"/>
      <c r="CZ11" s="681">
        <v>6.5</v>
      </c>
      <c r="DA11" s="681"/>
      <c r="DB11" s="681"/>
      <c r="DC11" s="681"/>
      <c r="DD11" s="638">
        <v>133769</v>
      </c>
      <c r="DE11" s="633"/>
      <c r="DF11" s="633"/>
      <c r="DG11" s="633"/>
      <c r="DH11" s="633"/>
      <c r="DI11" s="633"/>
      <c r="DJ11" s="633"/>
      <c r="DK11" s="633"/>
      <c r="DL11" s="633"/>
      <c r="DM11" s="633"/>
      <c r="DN11" s="633"/>
      <c r="DO11" s="633"/>
      <c r="DP11" s="634"/>
      <c r="DQ11" s="638">
        <v>139860</v>
      </c>
      <c r="DR11" s="633"/>
      <c r="DS11" s="633"/>
      <c r="DT11" s="633"/>
      <c r="DU11" s="633"/>
      <c r="DV11" s="633"/>
      <c r="DW11" s="633"/>
      <c r="DX11" s="633"/>
      <c r="DY11" s="633"/>
      <c r="DZ11" s="633"/>
      <c r="EA11" s="633"/>
      <c r="EB11" s="633"/>
      <c r="EC11" s="671"/>
    </row>
    <row r="12" spans="2:143" ht="11.25" customHeight="1" x14ac:dyDescent="0.15">
      <c r="B12" s="629" t="s">
        <v>191</v>
      </c>
      <c r="C12" s="630"/>
      <c r="D12" s="630"/>
      <c r="E12" s="630"/>
      <c r="F12" s="630"/>
      <c r="G12" s="630"/>
      <c r="H12" s="630"/>
      <c r="I12" s="630"/>
      <c r="J12" s="630"/>
      <c r="K12" s="630"/>
      <c r="L12" s="630"/>
      <c r="M12" s="630"/>
      <c r="N12" s="630"/>
      <c r="O12" s="630"/>
      <c r="P12" s="630"/>
      <c r="Q12" s="631"/>
      <c r="R12" s="632">
        <v>147775</v>
      </c>
      <c r="S12" s="633"/>
      <c r="T12" s="633"/>
      <c r="U12" s="633"/>
      <c r="V12" s="633"/>
      <c r="W12" s="633"/>
      <c r="X12" s="633"/>
      <c r="Y12" s="634"/>
      <c r="Z12" s="681">
        <v>3</v>
      </c>
      <c r="AA12" s="681"/>
      <c r="AB12" s="681"/>
      <c r="AC12" s="681"/>
      <c r="AD12" s="682">
        <v>147775</v>
      </c>
      <c r="AE12" s="682"/>
      <c r="AF12" s="682"/>
      <c r="AG12" s="682"/>
      <c r="AH12" s="682"/>
      <c r="AI12" s="682"/>
      <c r="AJ12" s="682"/>
      <c r="AK12" s="682"/>
      <c r="AL12" s="635">
        <v>4.7</v>
      </c>
      <c r="AM12" s="636"/>
      <c r="AN12" s="636"/>
      <c r="AO12" s="683"/>
      <c r="AP12" s="629" t="s">
        <v>192</v>
      </c>
      <c r="AQ12" s="630"/>
      <c r="AR12" s="630"/>
      <c r="AS12" s="630"/>
      <c r="AT12" s="630"/>
      <c r="AU12" s="630"/>
      <c r="AV12" s="630"/>
      <c r="AW12" s="630"/>
      <c r="AX12" s="630"/>
      <c r="AY12" s="630"/>
      <c r="AZ12" s="630"/>
      <c r="BA12" s="630"/>
      <c r="BB12" s="630"/>
      <c r="BC12" s="630"/>
      <c r="BD12" s="630"/>
      <c r="BE12" s="630"/>
      <c r="BF12" s="631"/>
      <c r="BG12" s="632">
        <v>1171383</v>
      </c>
      <c r="BH12" s="633"/>
      <c r="BI12" s="633"/>
      <c r="BJ12" s="633"/>
      <c r="BK12" s="633"/>
      <c r="BL12" s="633"/>
      <c r="BM12" s="633"/>
      <c r="BN12" s="634"/>
      <c r="BO12" s="681">
        <v>78</v>
      </c>
      <c r="BP12" s="681"/>
      <c r="BQ12" s="681"/>
      <c r="BR12" s="681"/>
      <c r="BS12" s="638" t="s">
        <v>69</v>
      </c>
      <c r="BT12" s="633"/>
      <c r="BU12" s="633"/>
      <c r="BV12" s="633"/>
      <c r="BW12" s="633"/>
      <c r="BX12" s="633"/>
      <c r="BY12" s="633"/>
      <c r="BZ12" s="633"/>
      <c r="CA12" s="633"/>
      <c r="CB12" s="671"/>
      <c r="CD12" s="664" t="s">
        <v>193</v>
      </c>
      <c r="CE12" s="665"/>
      <c r="CF12" s="665"/>
      <c r="CG12" s="665"/>
      <c r="CH12" s="665"/>
      <c r="CI12" s="665"/>
      <c r="CJ12" s="665"/>
      <c r="CK12" s="665"/>
      <c r="CL12" s="665"/>
      <c r="CM12" s="665"/>
      <c r="CN12" s="665"/>
      <c r="CO12" s="665"/>
      <c r="CP12" s="665"/>
      <c r="CQ12" s="666"/>
      <c r="CR12" s="632">
        <v>122602</v>
      </c>
      <c r="CS12" s="633"/>
      <c r="CT12" s="633"/>
      <c r="CU12" s="633"/>
      <c r="CV12" s="633"/>
      <c r="CW12" s="633"/>
      <c r="CX12" s="633"/>
      <c r="CY12" s="634"/>
      <c r="CZ12" s="681">
        <v>2.6</v>
      </c>
      <c r="DA12" s="681"/>
      <c r="DB12" s="681"/>
      <c r="DC12" s="681"/>
      <c r="DD12" s="638">
        <v>6409</v>
      </c>
      <c r="DE12" s="633"/>
      <c r="DF12" s="633"/>
      <c r="DG12" s="633"/>
      <c r="DH12" s="633"/>
      <c r="DI12" s="633"/>
      <c r="DJ12" s="633"/>
      <c r="DK12" s="633"/>
      <c r="DL12" s="633"/>
      <c r="DM12" s="633"/>
      <c r="DN12" s="633"/>
      <c r="DO12" s="633"/>
      <c r="DP12" s="634"/>
      <c r="DQ12" s="638">
        <v>100859</v>
      </c>
      <c r="DR12" s="633"/>
      <c r="DS12" s="633"/>
      <c r="DT12" s="633"/>
      <c r="DU12" s="633"/>
      <c r="DV12" s="633"/>
      <c r="DW12" s="633"/>
      <c r="DX12" s="633"/>
      <c r="DY12" s="633"/>
      <c r="DZ12" s="633"/>
      <c r="EA12" s="633"/>
      <c r="EB12" s="633"/>
      <c r="EC12" s="671"/>
    </row>
    <row r="13" spans="2:143" ht="11.25" customHeight="1" x14ac:dyDescent="0.15">
      <c r="B13" s="629" t="s">
        <v>194</v>
      </c>
      <c r="C13" s="630"/>
      <c r="D13" s="630"/>
      <c r="E13" s="630"/>
      <c r="F13" s="630"/>
      <c r="G13" s="630"/>
      <c r="H13" s="630"/>
      <c r="I13" s="630"/>
      <c r="J13" s="630"/>
      <c r="K13" s="630"/>
      <c r="L13" s="630"/>
      <c r="M13" s="630"/>
      <c r="N13" s="630"/>
      <c r="O13" s="630"/>
      <c r="P13" s="630"/>
      <c r="Q13" s="631"/>
      <c r="R13" s="632" t="s">
        <v>69</v>
      </c>
      <c r="S13" s="633"/>
      <c r="T13" s="633"/>
      <c r="U13" s="633"/>
      <c r="V13" s="633"/>
      <c r="W13" s="633"/>
      <c r="X13" s="633"/>
      <c r="Y13" s="634"/>
      <c r="Z13" s="681" t="s">
        <v>69</v>
      </c>
      <c r="AA13" s="681"/>
      <c r="AB13" s="681"/>
      <c r="AC13" s="681"/>
      <c r="AD13" s="682" t="s">
        <v>69</v>
      </c>
      <c r="AE13" s="682"/>
      <c r="AF13" s="682"/>
      <c r="AG13" s="682"/>
      <c r="AH13" s="682"/>
      <c r="AI13" s="682"/>
      <c r="AJ13" s="682"/>
      <c r="AK13" s="682"/>
      <c r="AL13" s="635" t="s">
        <v>69</v>
      </c>
      <c r="AM13" s="636"/>
      <c r="AN13" s="636"/>
      <c r="AO13" s="683"/>
      <c r="AP13" s="629" t="s">
        <v>195</v>
      </c>
      <c r="AQ13" s="630"/>
      <c r="AR13" s="630"/>
      <c r="AS13" s="630"/>
      <c r="AT13" s="630"/>
      <c r="AU13" s="630"/>
      <c r="AV13" s="630"/>
      <c r="AW13" s="630"/>
      <c r="AX13" s="630"/>
      <c r="AY13" s="630"/>
      <c r="AZ13" s="630"/>
      <c r="BA13" s="630"/>
      <c r="BB13" s="630"/>
      <c r="BC13" s="630"/>
      <c r="BD13" s="630"/>
      <c r="BE13" s="630"/>
      <c r="BF13" s="631"/>
      <c r="BG13" s="632">
        <v>1170877</v>
      </c>
      <c r="BH13" s="633"/>
      <c r="BI13" s="633"/>
      <c r="BJ13" s="633"/>
      <c r="BK13" s="633"/>
      <c r="BL13" s="633"/>
      <c r="BM13" s="633"/>
      <c r="BN13" s="634"/>
      <c r="BO13" s="681">
        <v>77.900000000000006</v>
      </c>
      <c r="BP13" s="681"/>
      <c r="BQ13" s="681"/>
      <c r="BR13" s="681"/>
      <c r="BS13" s="638" t="s">
        <v>69</v>
      </c>
      <c r="BT13" s="633"/>
      <c r="BU13" s="633"/>
      <c r="BV13" s="633"/>
      <c r="BW13" s="633"/>
      <c r="BX13" s="633"/>
      <c r="BY13" s="633"/>
      <c r="BZ13" s="633"/>
      <c r="CA13" s="633"/>
      <c r="CB13" s="671"/>
      <c r="CD13" s="664" t="s">
        <v>196</v>
      </c>
      <c r="CE13" s="665"/>
      <c r="CF13" s="665"/>
      <c r="CG13" s="665"/>
      <c r="CH13" s="665"/>
      <c r="CI13" s="665"/>
      <c r="CJ13" s="665"/>
      <c r="CK13" s="665"/>
      <c r="CL13" s="665"/>
      <c r="CM13" s="665"/>
      <c r="CN13" s="665"/>
      <c r="CO13" s="665"/>
      <c r="CP13" s="665"/>
      <c r="CQ13" s="666"/>
      <c r="CR13" s="632">
        <v>416164</v>
      </c>
      <c r="CS13" s="633"/>
      <c r="CT13" s="633"/>
      <c r="CU13" s="633"/>
      <c r="CV13" s="633"/>
      <c r="CW13" s="633"/>
      <c r="CX13" s="633"/>
      <c r="CY13" s="634"/>
      <c r="CZ13" s="681">
        <v>8.8000000000000007</v>
      </c>
      <c r="DA13" s="681"/>
      <c r="DB13" s="681"/>
      <c r="DC13" s="681"/>
      <c r="DD13" s="638">
        <v>104272</v>
      </c>
      <c r="DE13" s="633"/>
      <c r="DF13" s="633"/>
      <c r="DG13" s="633"/>
      <c r="DH13" s="633"/>
      <c r="DI13" s="633"/>
      <c r="DJ13" s="633"/>
      <c r="DK13" s="633"/>
      <c r="DL13" s="633"/>
      <c r="DM13" s="633"/>
      <c r="DN13" s="633"/>
      <c r="DO13" s="633"/>
      <c r="DP13" s="634"/>
      <c r="DQ13" s="638">
        <v>321039</v>
      </c>
      <c r="DR13" s="633"/>
      <c r="DS13" s="633"/>
      <c r="DT13" s="633"/>
      <c r="DU13" s="633"/>
      <c r="DV13" s="633"/>
      <c r="DW13" s="633"/>
      <c r="DX13" s="633"/>
      <c r="DY13" s="633"/>
      <c r="DZ13" s="633"/>
      <c r="EA13" s="633"/>
      <c r="EB13" s="633"/>
      <c r="EC13" s="671"/>
    </row>
    <row r="14" spans="2:143" ht="11.25" customHeight="1" x14ac:dyDescent="0.15">
      <c r="B14" s="629" t="s">
        <v>197</v>
      </c>
      <c r="C14" s="630"/>
      <c r="D14" s="630"/>
      <c r="E14" s="630"/>
      <c r="F14" s="630"/>
      <c r="G14" s="630"/>
      <c r="H14" s="630"/>
      <c r="I14" s="630"/>
      <c r="J14" s="630"/>
      <c r="K14" s="630"/>
      <c r="L14" s="630"/>
      <c r="M14" s="630"/>
      <c r="N14" s="630"/>
      <c r="O14" s="630"/>
      <c r="P14" s="630"/>
      <c r="Q14" s="631"/>
      <c r="R14" s="632" t="s">
        <v>69</v>
      </c>
      <c r="S14" s="633"/>
      <c r="T14" s="633"/>
      <c r="U14" s="633"/>
      <c r="V14" s="633"/>
      <c r="W14" s="633"/>
      <c r="X14" s="633"/>
      <c r="Y14" s="634"/>
      <c r="Z14" s="681" t="s">
        <v>69</v>
      </c>
      <c r="AA14" s="681"/>
      <c r="AB14" s="681"/>
      <c r="AC14" s="681"/>
      <c r="AD14" s="682" t="s">
        <v>174</v>
      </c>
      <c r="AE14" s="682"/>
      <c r="AF14" s="682"/>
      <c r="AG14" s="682"/>
      <c r="AH14" s="682"/>
      <c r="AI14" s="682"/>
      <c r="AJ14" s="682"/>
      <c r="AK14" s="682"/>
      <c r="AL14" s="635" t="s">
        <v>69</v>
      </c>
      <c r="AM14" s="636"/>
      <c r="AN14" s="636"/>
      <c r="AO14" s="683"/>
      <c r="AP14" s="629" t="s">
        <v>198</v>
      </c>
      <c r="AQ14" s="630"/>
      <c r="AR14" s="630"/>
      <c r="AS14" s="630"/>
      <c r="AT14" s="630"/>
      <c r="AU14" s="630"/>
      <c r="AV14" s="630"/>
      <c r="AW14" s="630"/>
      <c r="AX14" s="630"/>
      <c r="AY14" s="630"/>
      <c r="AZ14" s="630"/>
      <c r="BA14" s="630"/>
      <c r="BB14" s="630"/>
      <c r="BC14" s="630"/>
      <c r="BD14" s="630"/>
      <c r="BE14" s="630"/>
      <c r="BF14" s="631"/>
      <c r="BG14" s="632">
        <v>27139</v>
      </c>
      <c r="BH14" s="633"/>
      <c r="BI14" s="633"/>
      <c r="BJ14" s="633"/>
      <c r="BK14" s="633"/>
      <c r="BL14" s="633"/>
      <c r="BM14" s="633"/>
      <c r="BN14" s="634"/>
      <c r="BO14" s="681">
        <v>1.8</v>
      </c>
      <c r="BP14" s="681"/>
      <c r="BQ14" s="681"/>
      <c r="BR14" s="681"/>
      <c r="BS14" s="638" t="s">
        <v>69</v>
      </c>
      <c r="BT14" s="633"/>
      <c r="BU14" s="633"/>
      <c r="BV14" s="633"/>
      <c r="BW14" s="633"/>
      <c r="BX14" s="633"/>
      <c r="BY14" s="633"/>
      <c r="BZ14" s="633"/>
      <c r="CA14" s="633"/>
      <c r="CB14" s="671"/>
      <c r="CD14" s="664" t="s">
        <v>199</v>
      </c>
      <c r="CE14" s="665"/>
      <c r="CF14" s="665"/>
      <c r="CG14" s="665"/>
      <c r="CH14" s="665"/>
      <c r="CI14" s="665"/>
      <c r="CJ14" s="665"/>
      <c r="CK14" s="665"/>
      <c r="CL14" s="665"/>
      <c r="CM14" s="665"/>
      <c r="CN14" s="665"/>
      <c r="CO14" s="665"/>
      <c r="CP14" s="665"/>
      <c r="CQ14" s="666"/>
      <c r="CR14" s="632">
        <v>201283</v>
      </c>
      <c r="CS14" s="633"/>
      <c r="CT14" s="633"/>
      <c r="CU14" s="633"/>
      <c r="CV14" s="633"/>
      <c r="CW14" s="633"/>
      <c r="CX14" s="633"/>
      <c r="CY14" s="634"/>
      <c r="CZ14" s="681">
        <v>4.2</v>
      </c>
      <c r="DA14" s="681"/>
      <c r="DB14" s="681"/>
      <c r="DC14" s="681"/>
      <c r="DD14" s="638">
        <v>29103</v>
      </c>
      <c r="DE14" s="633"/>
      <c r="DF14" s="633"/>
      <c r="DG14" s="633"/>
      <c r="DH14" s="633"/>
      <c r="DI14" s="633"/>
      <c r="DJ14" s="633"/>
      <c r="DK14" s="633"/>
      <c r="DL14" s="633"/>
      <c r="DM14" s="633"/>
      <c r="DN14" s="633"/>
      <c r="DO14" s="633"/>
      <c r="DP14" s="634"/>
      <c r="DQ14" s="638">
        <v>172280</v>
      </c>
      <c r="DR14" s="633"/>
      <c r="DS14" s="633"/>
      <c r="DT14" s="633"/>
      <c r="DU14" s="633"/>
      <c r="DV14" s="633"/>
      <c r="DW14" s="633"/>
      <c r="DX14" s="633"/>
      <c r="DY14" s="633"/>
      <c r="DZ14" s="633"/>
      <c r="EA14" s="633"/>
      <c r="EB14" s="633"/>
      <c r="EC14" s="671"/>
    </row>
    <row r="15" spans="2:143" ht="11.25" customHeight="1" x14ac:dyDescent="0.15">
      <c r="B15" s="629" t="s">
        <v>200</v>
      </c>
      <c r="C15" s="630"/>
      <c r="D15" s="630"/>
      <c r="E15" s="630"/>
      <c r="F15" s="630"/>
      <c r="G15" s="630"/>
      <c r="H15" s="630"/>
      <c r="I15" s="630"/>
      <c r="J15" s="630"/>
      <c r="K15" s="630"/>
      <c r="L15" s="630"/>
      <c r="M15" s="630"/>
      <c r="N15" s="630"/>
      <c r="O15" s="630"/>
      <c r="P15" s="630"/>
      <c r="Q15" s="631"/>
      <c r="R15" s="632">
        <v>15140</v>
      </c>
      <c r="S15" s="633"/>
      <c r="T15" s="633"/>
      <c r="U15" s="633"/>
      <c r="V15" s="633"/>
      <c r="W15" s="633"/>
      <c r="X15" s="633"/>
      <c r="Y15" s="634"/>
      <c r="Z15" s="681">
        <v>0.3</v>
      </c>
      <c r="AA15" s="681"/>
      <c r="AB15" s="681"/>
      <c r="AC15" s="681"/>
      <c r="AD15" s="682">
        <v>15140</v>
      </c>
      <c r="AE15" s="682"/>
      <c r="AF15" s="682"/>
      <c r="AG15" s="682"/>
      <c r="AH15" s="682"/>
      <c r="AI15" s="682"/>
      <c r="AJ15" s="682"/>
      <c r="AK15" s="682"/>
      <c r="AL15" s="635">
        <v>0.5</v>
      </c>
      <c r="AM15" s="636"/>
      <c r="AN15" s="636"/>
      <c r="AO15" s="683"/>
      <c r="AP15" s="629" t="s">
        <v>201</v>
      </c>
      <c r="AQ15" s="630"/>
      <c r="AR15" s="630"/>
      <c r="AS15" s="630"/>
      <c r="AT15" s="630"/>
      <c r="AU15" s="630"/>
      <c r="AV15" s="630"/>
      <c r="AW15" s="630"/>
      <c r="AX15" s="630"/>
      <c r="AY15" s="630"/>
      <c r="AZ15" s="630"/>
      <c r="BA15" s="630"/>
      <c r="BB15" s="630"/>
      <c r="BC15" s="630"/>
      <c r="BD15" s="630"/>
      <c r="BE15" s="630"/>
      <c r="BF15" s="631"/>
      <c r="BG15" s="632">
        <v>38219</v>
      </c>
      <c r="BH15" s="633"/>
      <c r="BI15" s="633"/>
      <c r="BJ15" s="633"/>
      <c r="BK15" s="633"/>
      <c r="BL15" s="633"/>
      <c r="BM15" s="633"/>
      <c r="BN15" s="634"/>
      <c r="BO15" s="681">
        <v>2.5</v>
      </c>
      <c r="BP15" s="681"/>
      <c r="BQ15" s="681"/>
      <c r="BR15" s="681"/>
      <c r="BS15" s="638" t="s">
        <v>69</v>
      </c>
      <c r="BT15" s="633"/>
      <c r="BU15" s="633"/>
      <c r="BV15" s="633"/>
      <c r="BW15" s="633"/>
      <c r="BX15" s="633"/>
      <c r="BY15" s="633"/>
      <c r="BZ15" s="633"/>
      <c r="CA15" s="633"/>
      <c r="CB15" s="671"/>
      <c r="CD15" s="664" t="s">
        <v>202</v>
      </c>
      <c r="CE15" s="665"/>
      <c r="CF15" s="665"/>
      <c r="CG15" s="665"/>
      <c r="CH15" s="665"/>
      <c r="CI15" s="665"/>
      <c r="CJ15" s="665"/>
      <c r="CK15" s="665"/>
      <c r="CL15" s="665"/>
      <c r="CM15" s="665"/>
      <c r="CN15" s="665"/>
      <c r="CO15" s="665"/>
      <c r="CP15" s="665"/>
      <c r="CQ15" s="666"/>
      <c r="CR15" s="632">
        <v>407737</v>
      </c>
      <c r="CS15" s="633"/>
      <c r="CT15" s="633"/>
      <c r="CU15" s="633"/>
      <c r="CV15" s="633"/>
      <c r="CW15" s="633"/>
      <c r="CX15" s="633"/>
      <c r="CY15" s="634"/>
      <c r="CZ15" s="681">
        <v>8.6</v>
      </c>
      <c r="DA15" s="681"/>
      <c r="DB15" s="681"/>
      <c r="DC15" s="681"/>
      <c r="DD15" s="638">
        <v>71656</v>
      </c>
      <c r="DE15" s="633"/>
      <c r="DF15" s="633"/>
      <c r="DG15" s="633"/>
      <c r="DH15" s="633"/>
      <c r="DI15" s="633"/>
      <c r="DJ15" s="633"/>
      <c r="DK15" s="633"/>
      <c r="DL15" s="633"/>
      <c r="DM15" s="633"/>
      <c r="DN15" s="633"/>
      <c r="DO15" s="633"/>
      <c r="DP15" s="634"/>
      <c r="DQ15" s="638">
        <v>377528</v>
      </c>
      <c r="DR15" s="633"/>
      <c r="DS15" s="633"/>
      <c r="DT15" s="633"/>
      <c r="DU15" s="633"/>
      <c r="DV15" s="633"/>
      <c r="DW15" s="633"/>
      <c r="DX15" s="633"/>
      <c r="DY15" s="633"/>
      <c r="DZ15" s="633"/>
      <c r="EA15" s="633"/>
      <c r="EB15" s="633"/>
      <c r="EC15" s="671"/>
    </row>
    <row r="16" spans="2:143" ht="11.25" customHeight="1" x14ac:dyDescent="0.15">
      <c r="B16" s="629" t="s">
        <v>203</v>
      </c>
      <c r="C16" s="630"/>
      <c r="D16" s="630"/>
      <c r="E16" s="630"/>
      <c r="F16" s="630"/>
      <c r="G16" s="630"/>
      <c r="H16" s="630"/>
      <c r="I16" s="630"/>
      <c r="J16" s="630"/>
      <c r="K16" s="630"/>
      <c r="L16" s="630"/>
      <c r="M16" s="630"/>
      <c r="N16" s="630"/>
      <c r="O16" s="630"/>
      <c r="P16" s="630"/>
      <c r="Q16" s="631"/>
      <c r="R16" s="632" t="s">
        <v>174</v>
      </c>
      <c r="S16" s="633"/>
      <c r="T16" s="633"/>
      <c r="U16" s="633"/>
      <c r="V16" s="633"/>
      <c r="W16" s="633"/>
      <c r="X16" s="633"/>
      <c r="Y16" s="634"/>
      <c r="Z16" s="681" t="s">
        <v>69</v>
      </c>
      <c r="AA16" s="681"/>
      <c r="AB16" s="681"/>
      <c r="AC16" s="681"/>
      <c r="AD16" s="682" t="s">
        <v>69</v>
      </c>
      <c r="AE16" s="682"/>
      <c r="AF16" s="682"/>
      <c r="AG16" s="682"/>
      <c r="AH16" s="682"/>
      <c r="AI16" s="682"/>
      <c r="AJ16" s="682"/>
      <c r="AK16" s="682"/>
      <c r="AL16" s="635" t="s">
        <v>69</v>
      </c>
      <c r="AM16" s="636"/>
      <c r="AN16" s="636"/>
      <c r="AO16" s="683"/>
      <c r="AP16" s="629" t="s">
        <v>204</v>
      </c>
      <c r="AQ16" s="630"/>
      <c r="AR16" s="630"/>
      <c r="AS16" s="630"/>
      <c r="AT16" s="630"/>
      <c r="AU16" s="630"/>
      <c r="AV16" s="630"/>
      <c r="AW16" s="630"/>
      <c r="AX16" s="630"/>
      <c r="AY16" s="630"/>
      <c r="AZ16" s="630"/>
      <c r="BA16" s="630"/>
      <c r="BB16" s="630"/>
      <c r="BC16" s="630"/>
      <c r="BD16" s="630"/>
      <c r="BE16" s="630"/>
      <c r="BF16" s="631"/>
      <c r="BG16" s="632" t="s">
        <v>69</v>
      </c>
      <c r="BH16" s="633"/>
      <c r="BI16" s="633"/>
      <c r="BJ16" s="633"/>
      <c r="BK16" s="633"/>
      <c r="BL16" s="633"/>
      <c r="BM16" s="633"/>
      <c r="BN16" s="634"/>
      <c r="BO16" s="681" t="s">
        <v>69</v>
      </c>
      <c r="BP16" s="681"/>
      <c r="BQ16" s="681"/>
      <c r="BR16" s="681"/>
      <c r="BS16" s="638" t="s">
        <v>69</v>
      </c>
      <c r="BT16" s="633"/>
      <c r="BU16" s="633"/>
      <c r="BV16" s="633"/>
      <c r="BW16" s="633"/>
      <c r="BX16" s="633"/>
      <c r="BY16" s="633"/>
      <c r="BZ16" s="633"/>
      <c r="CA16" s="633"/>
      <c r="CB16" s="671"/>
      <c r="CD16" s="664" t="s">
        <v>205</v>
      </c>
      <c r="CE16" s="665"/>
      <c r="CF16" s="665"/>
      <c r="CG16" s="665"/>
      <c r="CH16" s="665"/>
      <c r="CI16" s="665"/>
      <c r="CJ16" s="665"/>
      <c r="CK16" s="665"/>
      <c r="CL16" s="665"/>
      <c r="CM16" s="665"/>
      <c r="CN16" s="665"/>
      <c r="CO16" s="665"/>
      <c r="CP16" s="665"/>
      <c r="CQ16" s="666"/>
      <c r="CR16" s="632">
        <v>80041</v>
      </c>
      <c r="CS16" s="633"/>
      <c r="CT16" s="633"/>
      <c r="CU16" s="633"/>
      <c r="CV16" s="633"/>
      <c r="CW16" s="633"/>
      <c r="CX16" s="633"/>
      <c r="CY16" s="634"/>
      <c r="CZ16" s="681">
        <v>1.7</v>
      </c>
      <c r="DA16" s="681"/>
      <c r="DB16" s="681"/>
      <c r="DC16" s="681"/>
      <c r="DD16" s="638" t="s">
        <v>69</v>
      </c>
      <c r="DE16" s="633"/>
      <c r="DF16" s="633"/>
      <c r="DG16" s="633"/>
      <c r="DH16" s="633"/>
      <c r="DI16" s="633"/>
      <c r="DJ16" s="633"/>
      <c r="DK16" s="633"/>
      <c r="DL16" s="633"/>
      <c r="DM16" s="633"/>
      <c r="DN16" s="633"/>
      <c r="DO16" s="633"/>
      <c r="DP16" s="634"/>
      <c r="DQ16" s="638">
        <v>33386</v>
      </c>
      <c r="DR16" s="633"/>
      <c r="DS16" s="633"/>
      <c r="DT16" s="633"/>
      <c r="DU16" s="633"/>
      <c r="DV16" s="633"/>
      <c r="DW16" s="633"/>
      <c r="DX16" s="633"/>
      <c r="DY16" s="633"/>
      <c r="DZ16" s="633"/>
      <c r="EA16" s="633"/>
      <c r="EB16" s="633"/>
      <c r="EC16" s="671"/>
    </row>
    <row r="17" spans="2:133" ht="11.25" customHeight="1" x14ac:dyDescent="0.15">
      <c r="B17" s="629" t="s">
        <v>206</v>
      </c>
      <c r="C17" s="630"/>
      <c r="D17" s="630"/>
      <c r="E17" s="630"/>
      <c r="F17" s="630"/>
      <c r="G17" s="630"/>
      <c r="H17" s="630"/>
      <c r="I17" s="630"/>
      <c r="J17" s="630"/>
      <c r="K17" s="630"/>
      <c r="L17" s="630"/>
      <c r="M17" s="630"/>
      <c r="N17" s="630"/>
      <c r="O17" s="630"/>
      <c r="P17" s="630"/>
      <c r="Q17" s="631"/>
      <c r="R17" s="632">
        <v>1839</v>
      </c>
      <c r="S17" s="633"/>
      <c r="T17" s="633"/>
      <c r="U17" s="633"/>
      <c r="V17" s="633"/>
      <c r="W17" s="633"/>
      <c r="X17" s="633"/>
      <c r="Y17" s="634"/>
      <c r="Z17" s="681">
        <v>0</v>
      </c>
      <c r="AA17" s="681"/>
      <c r="AB17" s="681"/>
      <c r="AC17" s="681"/>
      <c r="AD17" s="682">
        <v>1839</v>
      </c>
      <c r="AE17" s="682"/>
      <c r="AF17" s="682"/>
      <c r="AG17" s="682"/>
      <c r="AH17" s="682"/>
      <c r="AI17" s="682"/>
      <c r="AJ17" s="682"/>
      <c r="AK17" s="682"/>
      <c r="AL17" s="635">
        <v>0.1</v>
      </c>
      <c r="AM17" s="636"/>
      <c r="AN17" s="636"/>
      <c r="AO17" s="683"/>
      <c r="AP17" s="629" t="s">
        <v>207</v>
      </c>
      <c r="AQ17" s="630"/>
      <c r="AR17" s="630"/>
      <c r="AS17" s="630"/>
      <c r="AT17" s="630"/>
      <c r="AU17" s="630"/>
      <c r="AV17" s="630"/>
      <c r="AW17" s="630"/>
      <c r="AX17" s="630"/>
      <c r="AY17" s="630"/>
      <c r="AZ17" s="630"/>
      <c r="BA17" s="630"/>
      <c r="BB17" s="630"/>
      <c r="BC17" s="630"/>
      <c r="BD17" s="630"/>
      <c r="BE17" s="630"/>
      <c r="BF17" s="631"/>
      <c r="BG17" s="632" t="s">
        <v>69</v>
      </c>
      <c r="BH17" s="633"/>
      <c r="BI17" s="633"/>
      <c r="BJ17" s="633"/>
      <c r="BK17" s="633"/>
      <c r="BL17" s="633"/>
      <c r="BM17" s="633"/>
      <c r="BN17" s="634"/>
      <c r="BO17" s="681" t="s">
        <v>174</v>
      </c>
      <c r="BP17" s="681"/>
      <c r="BQ17" s="681"/>
      <c r="BR17" s="681"/>
      <c r="BS17" s="638" t="s">
        <v>69</v>
      </c>
      <c r="BT17" s="633"/>
      <c r="BU17" s="633"/>
      <c r="BV17" s="633"/>
      <c r="BW17" s="633"/>
      <c r="BX17" s="633"/>
      <c r="BY17" s="633"/>
      <c r="BZ17" s="633"/>
      <c r="CA17" s="633"/>
      <c r="CB17" s="671"/>
      <c r="CD17" s="664" t="s">
        <v>208</v>
      </c>
      <c r="CE17" s="665"/>
      <c r="CF17" s="665"/>
      <c r="CG17" s="665"/>
      <c r="CH17" s="665"/>
      <c r="CI17" s="665"/>
      <c r="CJ17" s="665"/>
      <c r="CK17" s="665"/>
      <c r="CL17" s="665"/>
      <c r="CM17" s="665"/>
      <c r="CN17" s="665"/>
      <c r="CO17" s="665"/>
      <c r="CP17" s="665"/>
      <c r="CQ17" s="666"/>
      <c r="CR17" s="632">
        <v>719112</v>
      </c>
      <c r="CS17" s="633"/>
      <c r="CT17" s="633"/>
      <c r="CU17" s="633"/>
      <c r="CV17" s="633"/>
      <c r="CW17" s="633"/>
      <c r="CX17" s="633"/>
      <c r="CY17" s="634"/>
      <c r="CZ17" s="681">
        <v>15.2</v>
      </c>
      <c r="DA17" s="681"/>
      <c r="DB17" s="681"/>
      <c r="DC17" s="681"/>
      <c r="DD17" s="638" t="s">
        <v>69</v>
      </c>
      <c r="DE17" s="633"/>
      <c r="DF17" s="633"/>
      <c r="DG17" s="633"/>
      <c r="DH17" s="633"/>
      <c r="DI17" s="633"/>
      <c r="DJ17" s="633"/>
      <c r="DK17" s="633"/>
      <c r="DL17" s="633"/>
      <c r="DM17" s="633"/>
      <c r="DN17" s="633"/>
      <c r="DO17" s="633"/>
      <c r="DP17" s="634"/>
      <c r="DQ17" s="638">
        <v>713974</v>
      </c>
      <c r="DR17" s="633"/>
      <c r="DS17" s="633"/>
      <c r="DT17" s="633"/>
      <c r="DU17" s="633"/>
      <c r="DV17" s="633"/>
      <c r="DW17" s="633"/>
      <c r="DX17" s="633"/>
      <c r="DY17" s="633"/>
      <c r="DZ17" s="633"/>
      <c r="EA17" s="633"/>
      <c r="EB17" s="633"/>
      <c r="EC17" s="671"/>
    </row>
    <row r="18" spans="2:133" ht="11.25" customHeight="1" x14ac:dyDescent="0.15">
      <c r="B18" s="629" t="s">
        <v>209</v>
      </c>
      <c r="C18" s="630"/>
      <c r="D18" s="630"/>
      <c r="E18" s="630"/>
      <c r="F18" s="630"/>
      <c r="G18" s="630"/>
      <c r="H18" s="630"/>
      <c r="I18" s="630"/>
      <c r="J18" s="630"/>
      <c r="K18" s="630"/>
      <c r="L18" s="630"/>
      <c r="M18" s="630"/>
      <c r="N18" s="630"/>
      <c r="O18" s="630"/>
      <c r="P18" s="630"/>
      <c r="Q18" s="631"/>
      <c r="R18" s="632">
        <v>1480539</v>
      </c>
      <c r="S18" s="633"/>
      <c r="T18" s="633"/>
      <c r="U18" s="633"/>
      <c r="V18" s="633"/>
      <c r="W18" s="633"/>
      <c r="X18" s="633"/>
      <c r="Y18" s="634"/>
      <c r="Z18" s="681">
        <v>30.3</v>
      </c>
      <c r="AA18" s="681"/>
      <c r="AB18" s="681"/>
      <c r="AC18" s="681"/>
      <c r="AD18" s="682">
        <v>1391439</v>
      </c>
      <c r="AE18" s="682"/>
      <c r="AF18" s="682"/>
      <c r="AG18" s="682"/>
      <c r="AH18" s="682"/>
      <c r="AI18" s="682"/>
      <c r="AJ18" s="682"/>
      <c r="AK18" s="682"/>
      <c r="AL18" s="635">
        <v>44.3</v>
      </c>
      <c r="AM18" s="636"/>
      <c r="AN18" s="636"/>
      <c r="AO18" s="683"/>
      <c r="AP18" s="629" t="s">
        <v>210</v>
      </c>
      <c r="AQ18" s="630"/>
      <c r="AR18" s="630"/>
      <c r="AS18" s="630"/>
      <c r="AT18" s="630"/>
      <c r="AU18" s="630"/>
      <c r="AV18" s="630"/>
      <c r="AW18" s="630"/>
      <c r="AX18" s="630"/>
      <c r="AY18" s="630"/>
      <c r="AZ18" s="630"/>
      <c r="BA18" s="630"/>
      <c r="BB18" s="630"/>
      <c r="BC18" s="630"/>
      <c r="BD18" s="630"/>
      <c r="BE18" s="630"/>
      <c r="BF18" s="631"/>
      <c r="BG18" s="632" t="s">
        <v>69</v>
      </c>
      <c r="BH18" s="633"/>
      <c r="BI18" s="633"/>
      <c r="BJ18" s="633"/>
      <c r="BK18" s="633"/>
      <c r="BL18" s="633"/>
      <c r="BM18" s="633"/>
      <c r="BN18" s="634"/>
      <c r="BO18" s="681" t="s">
        <v>69</v>
      </c>
      <c r="BP18" s="681"/>
      <c r="BQ18" s="681"/>
      <c r="BR18" s="681"/>
      <c r="BS18" s="638" t="s">
        <v>69</v>
      </c>
      <c r="BT18" s="633"/>
      <c r="BU18" s="633"/>
      <c r="BV18" s="633"/>
      <c r="BW18" s="633"/>
      <c r="BX18" s="633"/>
      <c r="BY18" s="633"/>
      <c r="BZ18" s="633"/>
      <c r="CA18" s="633"/>
      <c r="CB18" s="671"/>
      <c r="CD18" s="664" t="s">
        <v>211</v>
      </c>
      <c r="CE18" s="665"/>
      <c r="CF18" s="665"/>
      <c r="CG18" s="665"/>
      <c r="CH18" s="665"/>
      <c r="CI18" s="665"/>
      <c r="CJ18" s="665"/>
      <c r="CK18" s="665"/>
      <c r="CL18" s="665"/>
      <c r="CM18" s="665"/>
      <c r="CN18" s="665"/>
      <c r="CO18" s="665"/>
      <c r="CP18" s="665"/>
      <c r="CQ18" s="666"/>
      <c r="CR18" s="632" t="s">
        <v>69</v>
      </c>
      <c r="CS18" s="633"/>
      <c r="CT18" s="633"/>
      <c r="CU18" s="633"/>
      <c r="CV18" s="633"/>
      <c r="CW18" s="633"/>
      <c r="CX18" s="633"/>
      <c r="CY18" s="634"/>
      <c r="CZ18" s="681" t="s">
        <v>69</v>
      </c>
      <c r="DA18" s="681"/>
      <c r="DB18" s="681"/>
      <c r="DC18" s="681"/>
      <c r="DD18" s="638" t="s">
        <v>69</v>
      </c>
      <c r="DE18" s="633"/>
      <c r="DF18" s="633"/>
      <c r="DG18" s="633"/>
      <c r="DH18" s="633"/>
      <c r="DI18" s="633"/>
      <c r="DJ18" s="633"/>
      <c r="DK18" s="633"/>
      <c r="DL18" s="633"/>
      <c r="DM18" s="633"/>
      <c r="DN18" s="633"/>
      <c r="DO18" s="633"/>
      <c r="DP18" s="634"/>
      <c r="DQ18" s="638" t="s">
        <v>78</v>
      </c>
      <c r="DR18" s="633"/>
      <c r="DS18" s="633"/>
      <c r="DT18" s="633"/>
      <c r="DU18" s="633"/>
      <c r="DV18" s="633"/>
      <c r="DW18" s="633"/>
      <c r="DX18" s="633"/>
      <c r="DY18" s="633"/>
      <c r="DZ18" s="633"/>
      <c r="EA18" s="633"/>
      <c r="EB18" s="633"/>
      <c r="EC18" s="671"/>
    </row>
    <row r="19" spans="2:133" ht="11.25" customHeight="1" x14ac:dyDescent="0.15">
      <c r="B19" s="629" t="s">
        <v>212</v>
      </c>
      <c r="C19" s="630"/>
      <c r="D19" s="630"/>
      <c r="E19" s="630"/>
      <c r="F19" s="630"/>
      <c r="G19" s="630"/>
      <c r="H19" s="630"/>
      <c r="I19" s="630"/>
      <c r="J19" s="630"/>
      <c r="K19" s="630"/>
      <c r="L19" s="630"/>
      <c r="M19" s="630"/>
      <c r="N19" s="630"/>
      <c r="O19" s="630"/>
      <c r="P19" s="630"/>
      <c r="Q19" s="631"/>
      <c r="R19" s="632">
        <v>1391439</v>
      </c>
      <c r="S19" s="633"/>
      <c r="T19" s="633"/>
      <c r="U19" s="633"/>
      <c r="V19" s="633"/>
      <c r="W19" s="633"/>
      <c r="X19" s="633"/>
      <c r="Y19" s="634"/>
      <c r="Z19" s="681">
        <v>28.5</v>
      </c>
      <c r="AA19" s="681"/>
      <c r="AB19" s="681"/>
      <c r="AC19" s="681"/>
      <c r="AD19" s="682">
        <v>1391439</v>
      </c>
      <c r="AE19" s="682"/>
      <c r="AF19" s="682"/>
      <c r="AG19" s="682"/>
      <c r="AH19" s="682"/>
      <c r="AI19" s="682"/>
      <c r="AJ19" s="682"/>
      <c r="AK19" s="682"/>
      <c r="AL19" s="635">
        <v>44.3</v>
      </c>
      <c r="AM19" s="636"/>
      <c r="AN19" s="636"/>
      <c r="AO19" s="683"/>
      <c r="AP19" s="629" t="s">
        <v>213</v>
      </c>
      <c r="AQ19" s="630"/>
      <c r="AR19" s="630"/>
      <c r="AS19" s="630"/>
      <c r="AT19" s="630"/>
      <c r="AU19" s="630"/>
      <c r="AV19" s="630"/>
      <c r="AW19" s="630"/>
      <c r="AX19" s="630"/>
      <c r="AY19" s="630"/>
      <c r="AZ19" s="630"/>
      <c r="BA19" s="630"/>
      <c r="BB19" s="630"/>
      <c r="BC19" s="630"/>
      <c r="BD19" s="630"/>
      <c r="BE19" s="630"/>
      <c r="BF19" s="631"/>
      <c r="BG19" s="632">
        <v>786</v>
      </c>
      <c r="BH19" s="633"/>
      <c r="BI19" s="633"/>
      <c r="BJ19" s="633"/>
      <c r="BK19" s="633"/>
      <c r="BL19" s="633"/>
      <c r="BM19" s="633"/>
      <c r="BN19" s="634"/>
      <c r="BO19" s="681">
        <v>0.1</v>
      </c>
      <c r="BP19" s="681"/>
      <c r="BQ19" s="681"/>
      <c r="BR19" s="681"/>
      <c r="BS19" s="638" t="s">
        <v>174</v>
      </c>
      <c r="BT19" s="633"/>
      <c r="BU19" s="633"/>
      <c r="BV19" s="633"/>
      <c r="BW19" s="633"/>
      <c r="BX19" s="633"/>
      <c r="BY19" s="633"/>
      <c r="BZ19" s="633"/>
      <c r="CA19" s="633"/>
      <c r="CB19" s="671"/>
      <c r="CD19" s="664" t="s">
        <v>214</v>
      </c>
      <c r="CE19" s="665"/>
      <c r="CF19" s="665"/>
      <c r="CG19" s="665"/>
      <c r="CH19" s="665"/>
      <c r="CI19" s="665"/>
      <c r="CJ19" s="665"/>
      <c r="CK19" s="665"/>
      <c r="CL19" s="665"/>
      <c r="CM19" s="665"/>
      <c r="CN19" s="665"/>
      <c r="CO19" s="665"/>
      <c r="CP19" s="665"/>
      <c r="CQ19" s="666"/>
      <c r="CR19" s="632" t="s">
        <v>174</v>
      </c>
      <c r="CS19" s="633"/>
      <c r="CT19" s="633"/>
      <c r="CU19" s="633"/>
      <c r="CV19" s="633"/>
      <c r="CW19" s="633"/>
      <c r="CX19" s="633"/>
      <c r="CY19" s="634"/>
      <c r="CZ19" s="681" t="s">
        <v>69</v>
      </c>
      <c r="DA19" s="681"/>
      <c r="DB19" s="681"/>
      <c r="DC19" s="681"/>
      <c r="DD19" s="638" t="s">
        <v>69</v>
      </c>
      <c r="DE19" s="633"/>
      <c r="DF19" s="633"/>
      <c r="DG19" s="633"/>
      <c r="DH19" s="633"/>
      <c r="DI19" s="633"/>
      <c r="DJ19" s="633"/>
      <c r="DK19" s="633"/>
      <c r="DL19" s="633"/>
      <c r="DM19" s="633"/>
      <c r="DN19" s="633"/>
      <c r="DO19" s="633"/>
      <c r="DP19" s="634"/>
      <c r="DQ19" s="638" t="s">
        <v>69</v>
      </c>
      <c r="DR19" s="633"/>
      <c r="DS19" s="633"/>
      <c r="DT19" s="633"/>
      <c r="DU19" s="633"/>
      <c r="DV19" s="633"/>
      <c r="DW19" s="633"/>
      <c r="DX19" s="633"/>
      <c r="DY19" s="633"/>
      <c r="DZ19" s="633"/>
      <c r="EA19" s="633"/>
      <c r="EB19" s="633"/>
      <c r="EC19" s="671"/>
    </row>
    <row r="20" spans="2:133" ht="11.25" customHeight="1" x14ac:dyDescent="0.15">
      <c r="B20" s="629" t="s">
        <v>215</v>
      </c>
      <c r="C20" s="630"/>
      <c r="D20" s="630"/>
      <c r="E20" s="630"/>
      <c r="F20" s="630"/>
      <c r="G20" s="630"/>
      <c r="H20" s="630"/>
      <c r="I20" s="630"/>
      <c r="J20" s="630"/>
      <c r="K20" s="630"/>
      <c r="L20" s="630"/>
      <c r="M20" s="630"/>
      <c r="N20" s="630"/>
      <c r="O20" s="630"/>
      <c r="P20" s="630"/>
      <c r="Q20" s="631"/>
      <c r="R20" s="632">
        <v>89100</v>
      </c>
      <c r="S20" s="633"/>
      <c r="T20" s="633"/>
      <c r="U20" s="633"/>
      <c r="V20" s="633"/>
      <c r="W20" s="633"/>
      <c r="X20" s="633"/>
      <c r="Y20" s="634"/>
      <c r="Z20" s="681">
        <v>1.8</v>
      </c>
      <c r="AA20" s="681"/>
      <c r="AB20" s="681"/>
      <c r="AC20" s="681"/>
      <c r="AD20" s="682" t="s">
        <v>69</v>
      </c>
      <c r="AE20" s="682"/>
      <c r="AF20" s="682"/>
      <c r="AG20" s="682"/>
      <c r="AH20" s="682"/>
      <c r="AI20" s="682"/>
      <c r="AJ20" s="682"/>
      <c r="AK20" s="682"/>
      <c r="AL20" s="635" t="s">
        <v>69</v>
      </c>
      <c r="AM20" s="636"/>
      <c r="AN20" s="636"/>
      <c r="AO20" s="683"/>
      <c r="AP20" s="629" t="s">
        <v>216</v>
      </c>
      <c r="AQ20" s="630"/>
      <c r="AR20" s="630"/>
      <c r="AS20" s="630"/>
      <c r="AT20" s="630"/>
      <c r="AU20" s="630"/>
      <c r="AV20" s="630"/>
      <c r="AW20" s="630"/>
      <c r="AX20" s="630"/>
      <c r="AY20" s="630"/>
      <c r="AZ20" s="630"/>
      <c r="BA20" s="630"/>
      <c r="BB20" s="630"/>
      <c r="BC20" s="630"/>
      <c r="BD20" s="630"/>
      <c r="BE20" s="630"/>
      <c r="BF20" s="631"/>
      <c r="BG20" s="632">
        <v>786</v>
      </c>
      <c r="BH20" s="633"/>
      <c r="BI20" s="633"/>
      <c r="BJ20" s="633"/>
      <c r="BK20" s="633"/>
      <c r="BL20" s="633"/>
      <c r="BM20" s="633"/>
      <c r="BN20" s="634"/>
      <c r="BO20" s="681">
        <v>0.1</v>
      </c>
      <c r="BP20" s="681"/>
      <c r="BQ20" s="681"/>
      <c r="BR20" s="681"/>
      <c r="BS20" s="638" t="s">
        <v>174</v>
      </c>
      <c r="BT20" s="633"/>
      <c r="BU20" s="633"/>
      <c r="BV20" s="633"/>
      <c r="BW20" s="633"/>
      <c r="BX20" s="633"/>
      <c r="BY20" s="633"/>
      <c r="BZ20" s="633"/>
      <c r="CA20" s="633"/>
      <c r="CB20" s="671"/>
      <c r="CD20" s="664" t="s">
        <v>217</v>
      </c>
      <c r="CE20" s="665"/>
      <c r="CF20" s="665"/>
      <c r="CG20" s="665"/>
      <c r="CH20" s="665"/>
      <c r="CI20" s="665"/>
      <c r="CJ20" s="665"/>
      <c r="CK20" s="665"/>
      <c r="CL20" s="665"/>
      <c r="CM20" s="665"/>
      <c r="CN20" s="665"/>
      <c r="CO20" s="665"/>
      <c r="CP20" s="665"/>
      <c r="CQ20" s="666"/>
      <c r="CR20" s="632">
        <v>4738208</v>
      </c>
      <c r="CS20" s="633"/>
      <c r="CT20" s="633"/>
      <c r="CU20" s="633"/>
      <c r="CV20" s="633"/>
      <c r="CW20" s="633"/>
      <c r="CX20" s="633"/>
      <c r="CY20" s="634"/>
      <c r="CZ20" s="681">
        <v>100</v>
      </c>
      <c r="DA20" s="681"/>
      <c r="DB20" s="681"/>
      <c r="DC20" s="681"/>
      <c r="DD20" s="638">
        <v>383935</v>
      </c>
      <c r="DE20" s="633"/>
      <c r="DF20" s="633"/>
      <c r="DG20" s="633"/>
      <c r="DH20" s="633"/>
      <c r="DI20" s="633"/>
      <c r="DJ20" s="633"/>
      <c r="DK20" s="633"/>
      <c r="DL20" s="633"/>
      <c r="DM20" s="633"/>
      <c r="DN20" s="633"/>
      <c r="DO20" s="633"/>
      <c r="DP20" s="634"/>
      <c r="DQ20" s="638">
        <v>3639119</v>
      </c>
      <c r="DR20" s="633"/>
      <c r="DS20" s="633"/>
      <c r="DT20" s="633"/>
      <c r="DU20" s="633"/>
      <c r="DV20" s="633"/>
      <c r="DW20" s="633"/>
      <c r="DX20" s="633"/>
      <c r="DY20" s="633"/>
      <c r="DZ20" s="633"/>
      <c r="EA20" s="633"/>
      <c r="EB20" s="633"/>
      <c r="EC20" s="671"/>
    </row>
    <row r="21" spans="2:133" ht="11.25" customHeight="1" x14ac:dyDescent="0.15">
      <c r="B21" s="629" t="s">
        <v>218</v>
      </c>
      <c r="C21" s="630"/>
      <c r="D21" s="630"/>
      <c r="E21" s="630"/>
      <c r="F21" s="630"/>
      <c r="G21" s="630"/>
      <c r="H21" s="630"/>
      <c r="I21" s="630"/>
      <c r="J21" s="630"/>
      <c r="K21" s="630"/>
      <c r="L21" s="630"/>
      <c r="M21" s="630"/>
      <c r="N21" s="630"/>
      <c r="O21" s="630"/>
      <c r="P21" s="630"/>
      <c r="Q21" s="631"/>
      <c r="R21" s="632" t="s">
        <v>69</v>
      </c>
      <c r="S21" s="633"/>
      <c r="T21" s="633"/>
      <c r="U21" s="633"/>
      <c r="V21" s="633"/>
      <c r="W21" s="633"/>
      <c r="X21" s="633"/>
      <c r="Y21" s="634"/>
      <c r="Z21" s="681" t="s">
        <v>174</v>
      </c>
      <c r="AA21" s="681"/>
      <c r="AB21" s="681"/>
      <c r="AC21" s="681"/>
      <c r="AD21" s="682" t="s">
        <v>69</v>
      </c>
      <c r="AE21" s="682"/>
      <c r="AF21" s="682"/>
      <c r="AG21" s="682"/>
      <c r="AH21" s="682"/>
      <c r="AI21" s="682"/>
      <c r="AJ21" s="682"/>
      <c r="AK21" s="682"/>
      <c r="AL21" s="635" t="s">
        <v>69</v>
      </c>
      <c r="AM21" s="636"/>
      <c r="AN21" s="636"/>
      <c r="AO21" s="683"/>
      <c r="AP21" s="727" t="s">
        <v>219</v>
      </c>
      <c r="AQ21" s="734"/>
      <c r="AR21" s="734"/>
      <c r="AS21" s="734"/>
      <c r="AT21" s="734"/>
      <c r="AU21" s="734"/>
      <c r="AV21" s="734"/>
      <c r="AW21" s="734"/>
      <c r="AX21" s="734"/>
      <c r="AY21" s="734"/>
      <c r="AZ21" s="734"/>
      <c r="BA21" s="734"/>
      <c r="BB21" s="734"/>
      <c r="BC21" s="734"/>
      <c r="BD21" s="734"/>
      <c r="BE21" s="734"/>
      <c r="BF21" s="729"/>
      <c r="BG21" s="632">
        <v>786</v>
      </c>
      <c r="BH21" s="633"/>
      <c r="BI21" s="633"/>
      <c r="BJ21" s="633"/>
      <c r="BK21" s="633"/>
      <c r="BL21" s="633"/>
      <c r="BM21" s="633"/>
      <c r="BN21" s="634"/>
      <c r="BO21" s="681">
        <v>0.1</v>
      </c>
      <c r="BP21" s="681"/>
      <c r="BQ21" s="681"/>
      <c r="BR21" s="681"/>
      <c r="BS21" s="638" t="s">
        <v>69</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220</v>
      </c>
      <c r="C22" s="630"/>
      <c r="D22" s="630"/>
      <c r="E22" s="630"/>
      <c r="F22" s="630"/>
      <c r="G22" s="630"/>
      <c r="H22" s="630"/>
      <c r="I22" s="630"/>
      <c r="J22" s="630"/>
      <c r="K22" s="630"/>
      <c r="L22" s="630"/>
      <c r="M22" s="630"/>
      <c r="N22" s="630"/>
      <c r="O22" s="630"/>
      <c r="P22" s="630"/>
      <c r="Q22" s="631"/>
      <c r="R22" s="632">
        <v>3216095</v>
      </c>
      <c r="S22" s="633"/>
      <c r="T22" s="633"/>
      <c r="U22" s="633"/>
      <c r="V22" s="633"/>
      <c r="W22" s="633"/>
      <c r="X22" s="633"/>
      <c r="Y22" s="634"/>
      <c r="Z22" s="681">
        <v>65.8</v>
      </c>
      <c r="AA22" s="681"/>
      <c r="AB22" s="681"/>
      <c r="AC22" s="681"/>
      <c r="AD22" s="682">
        <v>3126995</v>
      </c>
      <c r="AE22" s="682"/>
      <c r="AF22" s="682"/>
      <c r="AG22" s="682"/>
      <c r="AH22" s="682"/>
      <c r="AI22" s="682"/>
      <c r="AJ22" s="682"/>
      <c r="AK22" s="682"/>
      <c r="AL22" s="635">
        <v>99.6</v>
      </c>
      <c r="AM22" s="636"/>
      <c r="AN22" s="636"/>
      <c r="AO22" s="683"/>
      <c r="AP22" s="727" t="s">
        <v>221</v>
      </c>
      <c r="AQ22" s="734"/>
      <c r="AR22" s="734"/>
      <c r="AS22" s="734"/>
      <c r="AT22" s="734"/>
      <c r="AU22" s="734"/>
      <c r="AV22" s="734"/>
      <c r="AW22" s="734"/>
      <c r="AX22" s="734"/>
      <c r="AY22" s="734"/>
      <c r="AZ22" s="734"/>
      <c r="BA22" s="734"/>
      <c r="BB22" s="734"/>
      <c r="BC22" s="734"/>
      <c r="BD22" s="734"/>
      <c r="BE22" s="734"/>
      <c r="BF22" s="729"/>
      <c r="BG22" s="632" t="s">
        <v>69</v>
      </c>
      <c r="BH22" s="633"/>
      <c r="BI22" s="633"/>
      <c r="BJ22" s="633"/>
      <c r="BK22" s="633"/>
      <c r="BL22" s="633"/>
      <c r="BM22" s="633"/>
      <c r="BN22" s="634"/>
      <c r="BO22" s="681" t="s">
        <v>174</v>
      </c>
      <c r="BP22" s="681"/>
      <c r="BQ22" s="681"/>
      <c r="BR22" s="681"/>
      <c r="BS22" s="638" t="s">
        <v>174</v>
      </c>
      <c r="BT22" s="633"/>
      <c r="BU22" s="633"/>
      <c r="BV22" s="633"/>
      <c r="BW22" s="633"/>
      <c r="BX22" s="633"/>
      <c r="BY22" s="633"/>
      <c r="BZ22" s="633"/>
      <c r="CA22" s="633"/>
      <c r="CB22" s="671"/>
      <c r="CD22" s="736" t="s">
        <v>222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223</v>
      </c>
      <c r="C23" s="630"/>
      <c r="D23" s="630"/>
      <c r="E23" s="630"/>
      <c r="F23" s="630"/>
      <c r="G23" s="630"/>
      <c r="H23" s="630"/>
      <c r="I23" s="630"/>
      <c r="J23" s="630"/>
      <c r="K23" s="630"/>
      <c r="L23" s="630"/>
      <c r="M23" s="630"/>
      <c r="N23" s="630"/>
      <c r="O23" s="630"/>
      <c r="P23" s="630"/>
      <c r="Q23" s="631"/>
      <c r="R23" s="632">
        <v>819</v>
      </c>
      <c r="S23" s="633"/>
      <c r="T23" s="633"/>
      <c r="U23" s="633"/>
      <c r="V23" s="633"/>
      <c r="W23" s="633"/>
      <c r="X23" s="633"/>
      <c r="Y23" s="634"/>
      <c r="Z23" s="681">
        <v>0</v>
      </c>
      <c r="AA23" s="681"/>
      <c r="AB23" s="681"/>
      <c r="AC23" s="681"/>
      <c r="AD23" s="682">
        <v>819</v>
      </c>
      <c r="AE23" s="682"/>
      <c r="AF23" s="682"/>
      <c r="AG23" s="682"/>
      <c r="AH23" s="682"/>
      <c r="AI23" s="682"/>
      <c r="AJ23" s="682"/>
      <c r="AK23" s="682"/>
      <c r="AL23" s="635">
        <v>0</v>
      </c>
      <c r="AM23" s="636"/>
      <c r="AN23" s="636"/>
      <c r="AO23" s="683"/>
      <c r="AP23" s="727" t="s">
        <v>224</v>
      </c>
      <c r="AQ23" s="734"/>
      <c r="AR23" s="734"/>
      <c r="AS23" s="734"/>
      <c r="AT23" s="734"/>
      <c r="AU23" s="734"/>
      <c r="AV23" s="734"/>
      <c r="AW23" s="734"/>
      <c r="AX23" s="734"/>
      <c r="AY23" s="734"/>
      <c r="AZ23" s="734"/>
      <c r="BA23" s="734"/>
      <c r="BB23" s="734"/>
      <c r="BC23" s="734"/>
      <c r="BD23" s="734"/>
      <c r="BE23" s="734"/>
      <c r="BF23" s="729"/>
      <c r="BG23" s="632" t="s">
        <v>69</v>
      </c>
      <c r="BH23" s="633"/>
      <c r="BI23" s="633"/>
      <c r="BJ23" s="633"/>
      <c r="BK23" s="633"/>
      <c r="BL23" s="633"/>
      <c r="BM23" s="633"/>
      <c r="BN23" s="634"/>
      <c r="BO23" s="681" t="s">
        <v>69</v>
      </c>
      <c r="BP23" s="681"/>
      <c r="BQ23" s="681"/>
      <c r="BR23" s="681"/>
      <c r="BS23" s="638" t="s">
        <v>69</v>
      </c>
      <c r="BT23" s="633"/>
      <c r="BU23" s="633"/>
      <c r="BV23" s="633"/>
      <c r="BW23" s="633"/>
      <c r="BX23" s="633"/>
      <c r="BY23" s="633"/>
      <c r="BZ23" s="633"/>
      <c r="CA23" s="633"/>
      <c r="CB23" s="671"/>
      <c r="CD23" s="736" t="s">
        <v>163</v>
      </c>
      <c r="CE23" s="737"/>
      <c r="CF23" s="737"/>
      <c r="CG23" s="737"/>
      <c r="CH23" s="737"/>
      <c r="CI23" s="737"/>
      <c r="CJ23" s="737"/>
      <c r="CK23" s="737"/>
      <c r="CL23" s="737"/>
      <c r="CM23" s="737"/>
      <c r="CN23" s="737"/>
      <c r="CO23" s="737"/>
      <c r="CP23" s="737"/>
      <c r="CQ23" s="738"/>
      <c r="CR23" s="736" t="s">
        <v>225</v>
      </c>
      <c r="CS23" s="737"/>
      <c r="CT23" s="737"/>
      <c r="CU23" s="737"/>
      <c r="CV23" s="737"/>
      <c r="CW23" s="737"/>
      <c r="CX23" s="737"/>
      <c r="CY23" s="738"/>
      <c r="CZ23" s="736" t="s">
        <v>226</v>
      </c>
      <c r="DA23" s="737"/>
      <c r="DB23" s="737"/>
      <c r="DC23" s="738"/>
      <c r="DD23" s="736" t="s">
        <v>227</v>
      </c>
      <c r="DE23" s="737"/>
      <c r="DF23" s="737"/>
      <c r="DG23" s="737"/>
      <c r="DH23" s="737"/>
      <c r="DI23" s="737"/>
      <c r="DJ23" s="737"/>
      <c r="DK23" s="738"/>
      <c r="DL23" s="739" t="s">
        <v>228</v>
      </c>
      <c r="DM23" s="740"/>
      <c r="DN23" s="740"/>
      <c r="DO23" s="740"/>
      <c r="DP23" s="740"/>
      <c r="DQ23" s="740"/>
      <c r="DR23" s="740"/>
      <c r="DS23" s="740"/>
      <c r="DT23" s="740"/>
      <c r="DU23" s="740"/>
      <c r="DV23" s="741"/>
      <c r="DW23" s="736" t="s">
        <v>229</v>
      </c>
      <c r="DX23" s="737"/>
      <c r="DY23" s="737"/>
      <c r="DZ23" s="737"/>
      <c r="EA23" s="737"/>
      <c r="EB23" s="737"/>
      <c r="EC23" s="738"/>
    </row>
    <row r="24" spans="2:133" ht="11.25" customHeight="1" x14ac:dyDescent="0.15">
      <c r="B24" s="629" t="s">
        <v>230</v>
      </c>
      <c r="C24" s="630"/>
      <c r="D24" s="630"/>
      <c r="E24" s="630"/>
      <c r="F24" s="630"/>
      <c r="G24" s="630"/>
      <c r="H24" s="630"/>
      <c r="I24" s="630"/>
      <c r="J24" s="630"/>
      <c r="K24" s="630"/>
      <c r="L24" s="630"/>
      <c r="M24" s="630"/>
      <c r="N24" s="630"/>
      <c r="O24" s="630"/>
      <c r="P24" s="630"/>
      <c r="Q24" s="631"/>
      <c r="R24" s="632">
        <v>56459</v>
      </c>
      <c r="S24" s="633"/>
      <c r="T24" s="633"/>
      <c r="U24" s="633"/>
      <c r="V24" s="633"/>
      <c r="W24" s="633"/>
      <c r="X24" s="633"/>
      <c r="Y24" s="634"/>
      <c r="Z24" s="681">
        <v>1.2</v>
      </c>
      <c r="AA24" s="681"/>
      <c r="AB24" s="681"/>
      <c r="AC24" s="681"/>
      <c r="AD24" s="682" t="s">
        <v>174</v>
      </c>
      <c r="AE24" s="682"/>
      <c r="AF24" s="682"/>
      <c r="AG24" s="682"/>
      <c r="AH24" s="682"/>
      <c r="AI24" s="682"/>
      <c r="AJ24" s="682"/>
      <c r="AK24" s="682"/>
      <c r="AL24" s="635" t="s">
        <v>174</v>
      </c>
      <c r="AM24" s="636"/>
      <c r="AN24" s="636"/>
      <c r="AO24" s="683"/>
      <c r="AP24" s="727" t="s">
        <v>231</v>
      </c>
      <c r="AQ24" s="734"/>
      <c r="AR24" s="734"/>
      <c r="AS24" s="734"/>
      <c r="AT24" s="734"/>
      <c r="AU24" s="734"/>
      <c r="AV24" s="734"/>
      <c r="AW24" s="734"/>
      <c r="AX24" s="734"/>
      <c r="AY24" s="734"/>
      <c r="AZ24" s="734"/>
      <c r="BA24" s="734"/>
      <c r="BB24" s="734"/>
      <c r="BC24" s="734"/>
      <c r="BD24" s="734"/>
      <c r="BE24" s="734"/>
      <c r="BF24" s="729"/>
      <c r="BG24" s="632" t="s">
        <v>69</v>
      </c>
      <c r="BH24" s="633"/>
      <c r="BI24" s="633"/>
      <c r="BJ24" s="633"/>
      <c r="BK24" s="633"/>
      <c r="BL24" s="633"/>
      <c r="BM24" s="633"/>
      <c r="BN24" s="634"/>
      <c r="BO24" s="681" t="s">
        <v>174</v>
      </c>
      <c r="BP24" s="681"/>
      <c r="BQ24" s="681"/>
      <c r="BR24" s="681"/>
      <c r="BS24" s="638" t="s">
        <v>69</v>
      </c>
      <c r="BT24" s="633"/>
      <c r="BU24" s="633"/>
      <c r="BV24" s="633"/>
      <c r="BW24" s="633"/>
      <c r="BX24" s="633"/>
      <c r="BY24" s="633"/>
      <c r="BZ24" s="633"/>
      <c r="CA24" s="633"/>
      <c r="CB24" s="671"/>
      <c r="CD24" s="690" t="s">
        <v>232</v>
      </c>
      <c r="CE24" s="691"/>
      <c r="CF24" s="691"/>
      <c r="CG24" s="691"/>
      <c r="CH24" s="691"/>
      <c r="CI24" s="691"/>
      <c r="CJ24" s="691"/>
      <c r="CK24" s="691"/>
      <c r="CL24" s="691"/>
      <c r="CM24" s="691"/>
      <c r="CN24" s="691"/>
      <c r="CO24" s="691"/>
      <c r="CP24" s="691"/>
      <c r="CQ24" s="692"/>
      <c r="CR24" s="684">
        <v>2344433</v>
      </c>
      <c r="CS24" s="685"/>
      <c r="CT24" s="685"/>
      <c r="CU24" s="685"/>
      <c r="CV24" s="685"/>
      <c r="CW24" s="685"/>
      <c r="CX24" s="685"/>
      <c r="CY24" s="731"/>
      <c r="CZ24" s="732">
        <v>49.5</v>
      </c>
      <c r="DA24" s="701"/>
      <c r="DB24" s="701"/>
      <c r="DC24" s="735"/>
      <c r="DD24" s="730">
        <v>1793555</v>
      </c>
      <c r="DE24" s="685"/>
      <c r="DF24" s="685"/>
      <c r="DG24" s="685"/>
      <c r="DH24" s="685"/>
      <c r="DI24" s="685"/>
      <c r="DJ24" s="685"/>
      <c r="DK24" s="731"/>
      <c r="DL24" s="730">
        <v>1791192</v>
      </c>
      <c r="DM24" s="685"/>
      <c r="DN24" s="685"/>
      <c r="DO24" s="685"/>
      <c r="DP24" s="685"/>
      <c r="DQ24" s="685"/>
      <c r="DR24" s="685"/>
      <c r="DS24" s="685"/>
      <c r="DT24" s="685"/>
      <c r="DU24" s="685"/>
      <c r="DV24" s="731"/>
      <c r="DW24" s="732">
        <v>53.4</v>
      </c>
      <c r="DX24" s="701"/>
      <c r="DY24" s="701"/>
      <c r="DZ24" s="701"/>
      <c r="EA24" s="701"/>
      <c r="EB24" s="701"/>
      <c r="EC24" s="733"/>
    </row>
    <row r="25" spans="2:133" ht="11.25" customHeight="1" x14ac:dyDescent="0.15">
      <c r="B25" s="629" t="s">
        <v>233</v>
      </c>
      <c r="C25" s="630"/>
      <c r="D25" s="630"/>
      <c r="E25" s="630"/>
      <c r="F25" s="630"/>
      <c r="G25" s="630"/>
      <c r="H25" s="630"/>
      <c r="I25" s="630"/>
      <c r="J25" s="630"/>
      <c r="K25" s="630"/>
      <c r="L25" s="630"/>
      <c r="M25" s="630"/>
      <c r="N25" s="630"/>
      <c r="O25" s="630"/>
      <c r="P25" s="630"/>
      <c r="Q25" s="631"/>
      <c r="R25" s="632">
        <v>35220</v>
      </c>
      <c r="S25" s="633"/>
      <c r="T25" s="633"/>
      <c r="U25" s="633"/>
      <c r="V25" s="633"/>
      <c r="W25" s="633"/>
      <c r="X25" s="633"/>
      <c r="Y25" s="634"/>
      <c r="Z25" s="681">
        <v>0.7</v>
      </c>
      <c r="AA25" s="681"/>
      <c r="AB25" s="681"/>
      <c r="AC25" s="681"/>
      <c r="AD25" s="682">
        <v>3487</v>
      </c>
      <c r="AE25" s="682"/>
      <c r="AF25" s="682"/>
      <c r="AG25" s="682"/>
      <c r="AH25" s="682"/>
      <c r="AI25" s="682"/>
      <c r="AJ25" s="682"/>
      <c r="AK25" s="682"/>
      <c r="AL25" s="635">
        <v>0.1</v>
      </c>
      <c r="AM25" s="636"/>
      <c r="AN25" s="636"/>
      <c r="AO25" s="683"/>
      <c r="AP25" s="727" t="s">
        <v>234</v>
      </c>
      <c r="AQ25" s="734"/>
      <c r="AR25" s="734"/>
      <c r="AS25" s="734"/>
      <c r="AT25" s="734"/>
      <c r="AU25" s="734"/>
      <c r="AV25" s="734"/>
      <c r="AW25" s="734"/>
      <c r="AX25" s="734"/>
      <c r="AY25" s="734"/>
      <c r="AZ25" s="734"/>
      <c r="BA25" s="734"/>
      <c r="BB25" s="734"/>
      <c r="BC25" s="734"/>
      <c r="BD25" s="734"/>
      <c r="BE25" s="734"/>
      <c r="BF25" s="729"/>
      <c r="BG25" s="632" t="s">
        <v>174</v>
      </c>
      <c r="BH25" s="633"/>
      <c r="BI25" s="633"/>
      <c r="BJ25" s="633"/>
      <c r="BK25" s="633"/>
      <c r="BL25" s="633"/>
      <c r="BM25" s="633"/>
      <c r="BN25" s="634"/>
      <c r="BO25" s="681" t="s">
        <v>69</v>
      </c>
      <c r="BP25" s="681"/>
      <c r="BQ25" s="681"/>
      <c r="BR25" s="681"/>
      <c r="BS25" s="638" t="s">
        <v>69</v>
      </c>
      <c r="BT25" s="633"/>
      <c r="BU25" s="633"/>
      <c r="BV25" s="633"/>
      <c r="BW25" s="633"/>
      <c r="BX25" s="633"/>
      <c r="BY25" s="633"/>
      <c r="BZ25" s="633"/>
      <c r="CA25" s="633"/>
      <c r="CB25" s="671"/>
      <c r="CD25" s="664" t="s">
        <v>235</v>
      </c>
      <c r="CE25" s="665"/>
      <c r="CF25" s="665"/>
      <c r="CG25" s="665"/>
      <c r="CH25" s="665"/>
      <c r="CI25" s="665"/>
      <c r="CJ25" s="665"/>
      <c r="CK25" s="665"/>
      <c r="CL25" s="665"/>
      <c r="CM25" s="665"/>
      <c r="CN25" s="665"/>
      <c r="CO25" s="665"/>
      <c r="CP25" s="665"/>
      <c r="CQ25" s="666"/>
      <c r="CR25" s="632">
        <v>780147</v>
      </c>
      <c r="CS25" s="645"/>
      <c r="CT25" s="645"/>
      <c r="CU25" s="645"/>
      <c r="CV25" s="645"/>
      <c r="CW25" s="645"/>
      <c r="CX25" s="645"/>
      <c r="CY25" s="646"/>
      <c r="CZ25" s="635">
        <v>16.5</v>
      </c>
      <c r="DA25" s="647"/>
      <c r="DB25" s="647"/>
      <c r="DC25" s="648"/>
      <c r="DD25" s="638">
        <v>730066</v>
      </c>
      <c r="DE25" s="645"/>
      <c r="DF25" s="645"/>
      <c r="DG25" s="645"/>
      <c r="DH25" s="645"/>
      <c r="DI25" s="645"/>
      <c r="DJ25" s="645"/>
      <c r="DK25" s="646"/>
      <c r="DL25" s="638">
        <v>727733</v>
      </c>
      <c r="DM25" s="645"/>
      <c r="DN25" s="645"/>
      <c r="DO25" s="645"/>
      <c r="DP25" s="645"/>
      <c r="DQ25" s="645"/>
      <c r="DR25" s="645"/>
      <c r="DS25" s="645"/>
      <c r="DT25" s="645"/>
      <c r="DU25" s="645"/>
      <c r="DV25" s="646"/>
      <c r="DW25" s="635">
        <v>21.7</v>
      </c>
      <c r="DX25" s="647"/>
      <c r="DY25" s="647"/>
      <c r="DZ25" s="647"/>
      <c r="EA25" s="647"/>
      <c r="EB25" s="647"/>
      <c r="EC25" s="655"/>
    </row>
    <row r="26" spans="2:133" ht="11.25" customHeight="1" x14ac:dyDescent="0.15">
      <c r="B26" s="629" t="s">
        <v>236</v>
      </c>
      <c r="C26" s="630"/>
      <c r="D26" s="630"/>
      <c r="E26" s="630"/>
      <c r="F26" s="630"/>
      <c r="G26" s="630"/>
      <c r="H26" s="630"/>
      <c r="I26" s="630"/>
      <c r="J26" s="630"/>
      <c r="K26" s="630"/>
      <c r="L26" s="630"/>
      <c r="M26" s="630"/>
      <c r="N26" s="630"/>
      <c r="O26" s="630"/>
      <c r="P26" s="630"/>
      <c r="Q26" s="631"/>
      <c r="R26" s="632">
        <v>12321</v>
      </c>
      <c r="S26" s="633"/>
      <c r="T26" s="633"/>
      <c r="U26" s="633"/>
      <c r="V26" s="633"/>
      <c r="W26" s="633"/>
      <c r="X26" s="633"/>
      <c r="Y26" s="634"/>
      <c r="Z26" s="681">
        <v>0.3</v>
      </c>
      <c r="AA26" s="681"/>
      <c r="AB26" s="681"/>
      <c r="AC26" s="681"/>
      <c r="AD26" s="682" t="s">
        <v>69</v>
      </c>
      <c r="AE26" s="682"/>
      <c r="AF26" s="682"/>
      <c r="AG26" s="682"/>
      <c r="AH26" s="682"/>
      <c r="AI26" s="682"/>
      <c r="AJ26" s="682"/>
      <c r="AK26" s="682"/>
      <c r="AL26" s="635" t="s">
        <v>69</v>
      </c>
      <c r="AM26" s="636"/>
      <c r="AN26" s="636"/>
      <c r="AO26" s="683"/>
      <c r="AP26" s="727" t="s">
        <v>237</v>
      </c>
      <c r="AQ26" s="728"/>
      <c r="AR26" s="728"/>
      <c r="AS26" s="728"/>
      <c r="AT26" s="728"/>
      <c r="AU26" s="728"/>
      <c r="AV26" s="728"/>
      <c r="AW26" s="728"/>
      <c r="AX26" s="728"/>
      <c r="AY26" s="728"/>
      <c r="AZ26" s="728"/>
      <c r="BA26" s="728"/>
      <c r="BB26" s="728"/>
      <c r="BC26" s="728"/>
      <c r="BD26" s="728"/>
      <c r="BE26" s="728"/>
      <c r="BF26" s="729"/>
      <c r="BG26" s="632" t="s">
        <v>174</v>
      </c>
      <c r="BH26" s="633"/>
      <c r="BI26" s="633"/>
      <c r="BJ26" s="633"/>
      <c r="BK26" s="633"/>
      <c r="BL26" s="633"/>
      <c r="BM26" s="633"/>
      <c r="BN26" s="634"/>
      <c r="BO26" s="681" t="s">
        <v>69</v>
      </c>
      <c r="BP26" s="681"/>
      <c r="BQ26" s="681"/>
      <c r="BR26" s="681"/>
      <c r="BS26" s="638" t="s">
        <v>69</v>
      </c>
      <c r="BT26" s="633"/>
      <c r="BU26" s="633"/>
      <c r="BV26" s="633"/>
      <c r="BW26" s="633"/>
      <c r="BX26" s="633"/>
      <c r="BY26" s="633"/>
      <c r="BZ26" s="633"/>
      <c r="CA26" s="633"/>
      <c r="CB26" s="671"/>
      <c r="CD26" s="664" t="s">
        <v>238</v>
      </c>
      <c r="CE26" s="665"/>
      <c r="CF26" s="665"/>
      <c r="CG26" s="665"/>
      <c r="CH26" s="665"/>
      <c r="CI26" s="665"/>
      <c r="CJ26" s="665"/>
      <c r="CK26" s="665"/>
      <c r="CL26" s="665"/>
      <c r="CM26" s="665"/>
      <c r="CN26" s="665"/>
      <c r="CO26" s="665"/>
      <c r="CP26" s="665"/>
      <c r="CQ26" s="666"/>
      <c r="CR26" s="632">
        <v>417558</v>
      </c>
      <c r="CS26" s="633"/>
      <c r="CT26" s="633"/>
      <c r="CU26" s="633"/>
      <c r="CV26" s="633"/>
      <c r="CW26" s="633"/>
      <c r="CX26" s="633"/>
      <c r="CY26" s="634"/>
      <c r="CZ26" s="635">
        <v>8.8000000000000007</v>
      </c>
      <c r="DA26" s="647"/>
      <c r="DB26" s="647"/>
      <c r="DC26" s="648"/>
      <c r="DD26" s="638">
        <v>386892</v>
      </c>
      <c r="DE26" s="633"/>
      <c r="DF26" s="633"/>
      <c r="DG26" s="633"/>
      <c r="DH26" s="633"/>
      <c r="DI26" s="633"/>
      <c r="DJ26" s="633"/>
      <c r="DK26" s="634"/>
      <c r="DL26" s="638" t="s">
        <v>69</v>
      </c>
      <c r="DM26" s="633"/>
      <c r="DN26" s="633"/>
      <c r="DO26" s="633"/>
      <c r="DP26" s="633"/>
      <c r="DQ26" s="633"/>
      <c r="DR26" s="633"/>
      <c r="DS26" s="633"/>
      <c r="DT26" s="633"/>
      <c r="DU26" s="633"/>
      <c r="DV26" s="634"/>
      <c r="DW26" s="635" t="s">
        <v>174</v>
      </c>
      <c r="DX26" s="647"/>
      <c r="DY26" s="647"/>
      <c r="DZ26" s="647"/>
      <c r="EA26" s="647"/>
      <c r="EB26" s="647"/>
      <c r="EC26" s="655"/>
    </row>
    <row r="27" spans="2:133" ht="11.25" customHeight="1" x14ac:dyDescent="0.15">
      <c r="B27" s="629" t="s">
        <v>239</v>
      </c>
      <c r="C27" s="630"/>
      <c r="D27" s="630"/>
      <c r="E27" s="630"/>
      <c r="F27" s="630"/>
      <c r="G27" s="630"/>
      <c r="H27" s="630"/>
      <c r="I27" s="630"/>
      <c r="J27" s="630"/>
      <c r="K27" s="630"/>
      <c r="L27" s="630"/>
      <c r="M27" s="630"/>
      <c r="N27" s="630"/>
      <c r="O27" s="630"/>
      <c r="P27" s="630"/>
      <c r="Q27" s="631"/>
      <c r="R27" s="632">
        <v>375855</v>
      </c>
      <c r="S27" s="633"/>
      <c r="T27" s="633"/>
      <c r="U27" s="633"/>
      <c r="V27" s="633"/>
      <c r="W27" s="633"/>
      <c r="X27" s="633"/>
      <c r="Y27" s="634"/>
      <c r="Z27" s="681">
        <v>7.7</v>
      </c>
      <c r="AA27" s="681"/>
      <c r="AB27" s="681"/>
      <c r="AC27" s="681"/>
      <c r="AD27" s="682" t="s">
        <v>69</v>
      </c>
      <c r="AE27" s="682"/>
      <c r="AF27" s="682"/>
      <c r="AG27" s="682"/>
      <c r="AH27" s="682"/>
      <c r="AI27" s="682"/>
      <c r="AJ27" s="682"/>
      <c r="AK27" s="682"/>
      <c r="AL27" s="635" t="s">
        <v>69</v>
      </c>
      <c r="AM27" s="636"/>
      <c r="AN27" s="636"/>
      <c r="AO27" s="683"/>
      <c r="AP27" s="629" t="s">
        <v>240</v>
      </c>
      <c r="AQ27" s="630"/>
      <c r="AR27" s="630"/>
      <c r="AS27" s="630"/>
      <c r="AT27" s="630"/>
      <c r="AU27" s="630"/>
      <c r="AV27" s="630"/>
      <c r="AW27" s="630"/>
      <c r="AX27" s="630"/>
      <c r="AY27" s="630"/>
      <c r="AZ27" s="630"/>
      <c r="BA27" s="630"/>
      <c r="BB27" s="630"/>
      <c r="BC27" s="630"/>
      <c r="BD27" s="630"/>
      <c r="BE27" s="630"/>
      <c r="BF27" s="631"/>
      <c r="BG27" s="632">
        <v>1502414</v>
      </c>
      <c r="BH27" s="633"/>
      <c r="BI27" s="633"/>
      <c r="BJ27" s="633"/>
      <c r="BK27" s="633"/>
      <c r="BL27" s="633"/>
      <c r="BM27" s="633"/>
      <c r="BN27" s="634"/>
      <c r="BO27" s="681">
        <v>100</v>
      </c>
      <c r="BP27" s="681"/>
      <c r="BQ27" s="681"/>
      <c r="BR27" s="681"/>
      <c r="BS27" s="638" t="s">
        <v>174</v>
      </c>
      <c r="BT27" s="633"/>
      <c r="BU27" s="633"/>
      <c r="BV27" s="633"/>
      <c r="BW27" s="633"/>
      <c r="BX27" s="633"/>
      <c r="BY27" s="633"/>
      <c r="BZ27" s="633"/>
      <c r="CA27" s="633"/>
      <c r="CB27" s="671"/>
      <c r="CD27" s="664" t="s">
        <v>241</v>
      </c>
      <c r="CE27" s="665"/>
      <c r="CF27" s="665"/>
      <c r="CG27" s="665"/>
      <c r="CH27" s="665"/>
      <c r="CI27" s="665"/>
      <c r="CJ27" s="665"/>
      <c r="CK27" s="665"/>
      <c r="CL27" s="665"/>
      <c r="CM27" s="665"/>
      <c r="CN27" s="665"/>
      <c r="CO27" s="665"/>
      <c r="CP27" s="665"/>
      <c r="CQ27" s="666"/>
      <c r="CR27" s="632">
        <v>845174</v>
      </c>
      <c r="CS27" s="645"/>
      <c r="CT27" s="645"/>
      <c r="CU27" s="645"/>
      <c r="CV27" s="645"/>
      <c r="CW27" s="645"/>
      <c r="CX27" s="645"/>
      <c r="CY27" s="646"/>
      <c r="CZ27" s="635">
        <v>17.8</v>
      </c>
      <c r="DA27" s="647"/>
      <c r="DB27" s="647"/>
      <c r="DC27" s="648"/>
      <c r="DD27" s="638">
        <v>349515</v>
      </c>
      <c r="DE27" s="645"/>
      <c r="DF27" s="645"/>
      <c r="DG27" s="645"/>
      <c r="DH27" s="645"/>
      <c r="DI27" s="645"/>
      <c r="DJ27" s="645"/>
      <c r="DK27" s="646"/>
      <c r="DL27" s="638">
        <v>349485</v>
      </c>
      <c r="DM27" s="645"/>
      <c r="DN27" s="645"/>
      <c r="DO27" s="645"/>
      <c r="DP27" s="645"/>
      <c r="DQ27" s="645"/>
      <c r="DR27" s="645"/>
      <c r="DS27" s="645"/>
      <c r="DT27" s="645"/>
      <c r="DU27" s="645"/>
      <c r="DV27" s="646"/>
      <c r="DW27" s="635">
        <v>10.4</v>
      </c>
      <c r="DX27" s="647"/>
      <c r="DY27" s="647"/>
      <c r="DZ27" s="647"/>
      <c r="EA27" s="647"/>
      <c r="EB27" s="647"/>
      <c r="EC27" s="655"/>
    </row>
    <row r="28" spans="2:133" ht="11.25" customHeight="1" x14ac:dyDescent="0.15">
      <c r="B28" s="724" t="s">
        <v>242</v>
      </c>
      <c r="C28" s="725"/>
      <c r="D28" s="725"/>
      <c r="E28" s="725"/>
      <c r="F28" s="725"/>
      <c r="G28" s="725"/>
      <c r="H28" s="725"/>
      <c r="I28" s="725"/>
      <c r="J28" s="725"/>
      <c r="K28" s="725"/>
      <c r="L28" s="725"/>
      <c r="M28" s="725"/>
      <c r="N28" s="725"/>
      <c r="O28" s="725"/>
      <c r="P28" s="725"/>
      <c r="Q28" s="726"/>
      <c r="R28" s="632" t="s">
        <v>69</v>
      </c>
      <c r="S28" s="633"/>
      <c r="T28" s="633"/>
      <c r="U28" s="633"/>
      <c r="V28" s="633"/>
      <c r="W28" s="633"/>
      <c r="X28" s="633"/>
      <c r="Y28" s="634"/>
      <c r="Z28" s="681" t="s">
        <v>69</v>
      </c>
      <c r="AA28" s="681"/>
      <c r="AB28" s="681"/>
      <c r="AC28" s="681"/>
      <c r="AD28" s="682" t="s">
        <v>69</v>
      </c>
      <c r="AE28" s="682"/>
      <c r="AF28" s="682"/>
      <c r="AG28" s="682"/>
      <c r="AH28" s="682"/>
      <c r="AI28" s="682"/>
      <c r="AJ28" s="682"/>
      <c r="AK28" s="682"/>
      <c r="AL28" s="635" t="s">
        <v>69</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243</v>
      </c>
      <c r="CE28" s="665"/>
      <c r="CF28" s="665"/>
      <c r="CG28" s="665"/>
      <c r="CH28" s="665"/>
      <c r="CI28" s="665"/>
      <c r="CJ28" s="665"/>
      <c r="CK28" s="665"/>
      <c r="CL28" s="665"/>
      <c r="CM28" s="665"/>
      <c r="CN28" s="665"/>
      <c r="CO28" s="665"/>
      <c r="CP28" s="665"/>
      <c r="CQ28" s="666"/>
      <c r="CR28" s="632">
        <v>719112</v>
      </c>
      <c r="CS28" s="633"/>
      <c r="CT28" s="633"/>
      <c r="CU28" s="633"/>
      <c r="CV28" s="633"/>
      <c r="CW28" s="633"/>
      <c r="CX28" s="633"/>
      <c r="CY28" s="634"/>
      <c r="CZ28" s="635">
        <v>15.2</v>
      </c>
      <c r="DA28" s="647"/>
      <c r="DB28" s="647"/>
      <c r="DC28" s="648"/>
      <c r="DD28" s="638">
        <v>713974</v>
      </c>
      <c r="DE28" s="633"/>
      <c r="DF28" s="633"/>
      <c r="DG28" s="633"/>
      <c r="DH28" s="633"/>
      <c r="DI28" s="633"/>
      <c r="DJ28" s="633"/>
      <c r="DK28" s="634"/>
      <c r="DL28" s="638">
        <v>713974</v>
      </c>
      <c r="DM28" s="633"/>
      <c r="DN28" s="633"/>
      <c r="DO28" s="633"/>
      <c r="DP28" s="633"/>
      <c r="DQ28" s="633"/>
      <c r="DR28" s="633"/>
      <c r="DS28" s="633"/>
      <c r="DT28" s="633"/>
      <c r="DU28" s="633"/>
      <c r="DV28" s="634"/>
      <c r="DW28" s="635">
        <v>21.3</v>
      </c>
      <c r="DX28" s="647"/>
      <c r="DY28" s="647"/>
      <c r="DZ28" s="647"/>
      <c r="EA28" s="647"/>
      <c r="EB28" s="647"/>
      <c r="EC28" s="655"/>
    </row>
    <row r="29" spans="2:133" ht="11.25" customHeight="1" x14ac:dyDescent="0.15">
      <c r="B29" s="629" t="s">
        <v>244</v>
      </c>
      <c r="C29" s="630"/>
      <c r="D29" s="630"/>
      <c r="E29" s="630"/>
      <c r="F29" s="630"/>
      <c r="G29" s="630"/>
      <c r="H29" s="630"/>
      <c r="I29" s="630"/>
      <c r="J29" s="630"/>
      <c r="K29" s="630"/>
      <c r="L29" s="630"/>
      <c r="M29" s="630"/>
      <c r="N29" s="630"/>
      <c r="O29" s="630"/>
      <c r="P29" s="630"/>
      <c r="Q29" s="631"/>
      <c r="R29" s="632">
        <v>379528</v>
      </c>
      <c r="S29" s="633"/>
      <c r="T29" s="633"/>
      <c r="U29" s="633"/>
      <c r="V29" s="633"/>
      <c r="W29" s="633"/>
      <c r="X29" s="633"/>
      <c r="Y29" s="634"/>
      <c r="Z29" s="681">
        <v>7.8</v>
      </c>
      <c r="AA29" s="681"/>
      <c r="AB29" s="681"/>
      <c r="AC29" s="681"/>
      <c r="AD29" s="682" t="s">
        <v>69</v>
      </c>
      <c r="AE29" s="682"/>
      <c r="AF29" s="682"/>
      <c r="AG29" s="682"/>
      <c r="AH29" s="682"/>
      <c r="AI29" s="682"/>
      <c r="AJ29" s="682"/>
      <c r="AK29" s="682"/>
      <c r="AL29" s="635" t="s">
        <v>69</v>
      </c>
      <c r="AM29" s="636"/>
      <c r="AN29" s="636"/>
      <c r="AO29" s="683"/>
      <c r="AP29" s="693" t="s">
        <v>163</v>
      </c>
      <c r="AQ29" s="694"/>
      <c r="AR29" s="694"/>
      <c r="AS29" s="694"/>
      <c r="AT29" s="694"/>
      <c r="AU29" s="694"/>
      <c r="AV29" s="694"/>
      <c r="AW29" s="694"/>
      <c r="AX29" s="694"/>
      <c r="AY29" s="694"/>
      <c r="AZ29" s="694"/>
      <c r="BA29" s="694"/>
      <c r="BB29" s="694"/>
      <c r="BC29" s="694"/>
      <c r="BD29" s="694"/>
      <c r="BE29" s="694"/>
      <c r="BF29" s="695"/>
      <c r="BG29" s="693" t="s">
        <v>245</v>
      </c>
      <c r="BH29" s="715"/>
      <c r="BI29" s="715"/>
      <c r="BJ29" s="715"/>
      <c r="BK29" s="715"/>
      <c r="BL29" s="715"/>
      <c r="BM29" s="715"/>
      <c r="BN29" s="715"/>
      <c r="BO29" s="715"/>
      <c r="BP29" s="715"/>
      <c r="BQ29" s="716"/>
      <c r="BR29" s="693" t="s">
        <v>246</v>
      </c>
      <c r="BS29" s="715"/>
      <c r="BT29" s="715"/>
      <c r="BU29" s="715"/>
      <c r="BV29" s="715"/>
      <c r="BW29" s="715"/>
      <c r="BX29" s="715"/>
      <c r="BY29" s="715"/>
      <c r="BZ29" s="715"/>
      <c r="CA29" s="715"/>
      <c r="CB29" s="716"/>
      <c r="CD29" s="717" t="s">
        <v>247</v>
      </c>
      <c r="CE29" s="718"/>
      <c r="CF29" s="664" t="s">
        <v>248</v>
      </c>
      <c r="CG29" s="665"/>
      <c r="CH29" s="665"/>
      <c r="CI29" s="665"/>
      <c r="CJ29" s="665"/>
      <c r="CK29" s="665"/>
      <c r="CL29" s="665"/>
      <c r="CM29" s="665"/>
      <c r="CN29" s="665"/>
      <c r="CO29" s="665"/>
      <c r="CP29" s="665"/>
      <c r="CQ29" s="666"/>
      <c r="CR29" s="632">
        <v>719097</v>
      </c>
      <c r="CS29" s="645"/>
      <c r="CT29" s="645"/>
      <c r="CU29" s="645"/>
      <c r="CV29" s="645"/>
      <c r="CW29" s="645"/>
      <c r="CX29" s="645"/>
      <c r="CY29" s="646"/>
      <c r="CZ29" s="635">
        <v>15.2</v>
      </c>
      <c r="DA29" s="647"/>
      <c r="DB29" s="647"/>
      <c r="DC29" s="648"/>
      <c r="DD29" s="638">
        <v>713959</v>
      </c>
      <c r="DE29" s="645"/>
      <c r="DF29" s="645"/>
      <c r="DG29" s="645"/>
      <c r="DH29" s="645"/>
      <c r="DI29" s="645"/>
      <c r="DJ29" s="645"/>
      <c r="DK29" s="646"/>
      <c r="DL29" s="638">
        <v>713959</v>
      </c>
      <c r="DM29" s="645"/>
      <c r="DN29" s="645"/>
      <c r="DO29" s="645"/>
      <c r="DP29" s="645"/>
      <c r="DQ29" s="645"/>
      <c r="DR29" s="645"/>
      <c r="DS29" s="645"/>
      <c r="DT29" s="645"/>
      <c r="DU29" s="645"/>
      <c r="DV29" s="646"/>
      <c r="DW29" s="635">
        <v>21.3</v>
      </c>
      <c r="DX29" s="647"/>
      <c r="DY29" s="647"/>
      <c r="DZ29" s="647"/>
      <c r="EA29" s="647"/>
      <c r="EB29" s="647"/>
      <c r="EC29" s="655"/>
    </row>
    <row r="30" spans="2:133" ht="11.25" customHeight="1" x14ac:dyDescent="0.15">
      <c r="B30" s="629" t="s">
        <v>249</v>
      </c>
      <c r="C30" s="630"/>
      <c r="D30" s="630"/>
      <c r="E30" s="630"/>
      <c r="F30" s="630"/>
      <c r="G30" s="630"/>
      <c r="H30" s="630"/>
      <c r="I30" s="630"/>
      <c r="J30" s="630"/>
      <c r="K30" s="630"/>
      <c r="L30" s="630"/>
      <c r="M30" s="630"/>
      <c r="N30" s="630"/>
      <c r="O30" s="630"/>
      <c r="P30" s="630"/>
      <c r="Q30" s="631"/>
      <c r="R30" s="632">
        <v>54054</v>
      </c>
      <c r="S30" s="633"/>
      <c r="T30" s="633"/>
      <c r="U30" s="633"/>
      <c r="V30" s="633"/>
      <c r="W30" s="633"/>
      <c r="X30" s="633"/>
      <c r="Y30" s="634"/>
      <c r="Z30" s="681">
        <v>1.1000000000000001</v>
      </c>
      <c r="AA30" s="681"/>
      <c r="AB30" s="681"/>
      <c r="AC30" s="681"/>
      <c r="AD30" s="682">
        <v>3890</v>
      </c>
      <c r="AE30" s="682"/>
      <c r="AF30" s="682"/>
      <c r="AG30" s="682"/>
      <c r="AH30" s="682"/>
      <c r="AI30" s="682"/>
      <c r="AJ30" s="682"/>
      <c r="AK30" s="682"/>
      <c r="AL30" s="635">
        <v>0.1</v>
      </c>
      <c r="AM30" s="636"/>
      <c r="AN30" s="636"/>
      <c r="AO30" s="683"/>
      <c r="AP30" s="703" t="s">
        <v>250</v>
      </c>
      <c r="AQ30" s="704"/>
      <c r="AR30" s="704"/>
      <c r="AS30" s="704"/>
      <c r="AT30" s="709" t="s">
        <v>251</v>
      </c>
      <c r="AU30" s="86"/>
      <c r="AV30" s="86"/>
      <c r="AW30" s="86"/>
      <c r="AX30" s="712" t="s">
        <v>128</v>
      </c>
      <c r="AY30" s="713"/>
      <c r="AZ30" s="713"/>
      <c r="BA30" s="713"/>
      <c r="BB30" s="713"/>
      <c r="BC30" s="713"/>
      <c r="BD30" s="713"/>
      <c r="BE30" s="713"/>
      <c r="BF30" s="714"/>
      <c r="BG30" s="699">
        <v>99.9</v>
      </c>
      <c r="BH30" s="700"/>
      <c r="BI30" s="700"/>
      <c r="BJ30" s="700"/>
      <c r="BK30" s="700"/>
      <c r="BL30" s="700"/>
      <c r="BM30" s="701">
        <v>99.4</v>
      </c>
      <c r="BN30" s="700"/>
      <c r="BO30" s="700"/>
      <c r="BP30" s="700"/>
      <c r="BQ30" s="702"/>
      <c r="BR30" s="699">
        <v>99.9</v>
      </c>
      <c r="BS30" s="700"/>
      <c r="BT30" s="700"/>
      <c r="BU30" s="700"/>
      <c r="BV30" s="700"/>
      <c r="BW30" s="700"/>
      <c r="BX30" s="701">
        <v>99.4</v>
      </c>
      <c r="BY30" s="700"/>
      <c r="BZ30" s="700"/>
      <c r="CA30" s="700"/>
      <c r="CB30" s="702"/>
      <c r="CD30" s="719"/>
      <c r="CE30" s="720"/>
      <c r="CF30" s="664" t="s">
        <v>252</v>
      </c>
      <c r="CG30" s="665"/>
      <c r="CH30" s="665"/>
      <c r="CI30" s="665"/>
      <c r="CJ30" s="665"/>
      <c r="CK30" s="665"/>
      <c r="CL30" s="665"/>
      <c r="CM30" s="665"/>
      <c r="CN30" s="665"/>
      <c r="CO30" s="665"/>
      <c r="CP30" s="665"/>
      <c r="CQ30" s="666"/>
      <c r="CR30" s="632">
        <v>659941</v>
      </c>
      <c r="CS30" s="633"/>
      <c r="CT30" s="633"/>
      <c r="CU30" s="633"/>
      <c r="CV30" s="633"/>
      <c r="CW30" s="633"/>
      <c r="CX30" s="633"/>
      <c r="CY30" s="634"/>
      <c r="CZ30" s="635">
        <v>13.9</v>
      </c>
      <c r="DA30" s="647"/>
      <c r="DB30" s="647"/>
      <c r="DC30" s="648"/>
      <c r="DD30" s="638">
        <v>655016</v>
      </c>
      <c r="DE30" s="633"/>
      <c r="DF30" s="633"/>
      <c r="DG30" s="633"/>
      <c r="DH30" s="633"/>
      <c r="DI30" s="633"/>
      <c r="DJ30" s="633"/>
      <c r="DK30" s="634"/>
      <c r="DL30" s="638">
        <v>655016</v>
      </c>
      <c r="DM30" s="633"/>
      <c r="DN30" s="633"/>
      <c r="DO30" s="633"/>
      <c r="DP30" s="633"/>
      <c r="DQ30" s="633"/>
      <c r="DR30" s="633"/>
      <c r="DS30" s="633"/>
      <c r="DT30" s="633"/>
      <c r="DU30" s="633"/>
      <c r="DV30" s="634"/>
      <c r="DW30" s="635">
        <v>19.5</v>
      </c>
      <c r="DX30" s="647"/>
      <c r="DY30" s="647"/>
      <c r="DZ30" s="647"/>
      <c r="EA30" s="647"/>
      <c r="EB30" s="647"/>
      <c r="EC30" s="655"/>
    </row>
    <row r="31" spans="2:133" ht="11.25" customHeight="1" x14ac:dyDescent="0.15">
      <c r="B31" s="629" t="s">
        <v>253</v>
      </c>
      <c r="C31" s="630"/>
      <c r="D31" s="630"/>
      <c r="E31" s="630"/>
      <c r="F31" s="630"/>
      <c r="G31" s="630"/>
      <c r="H31" s="630"/>
      <c r="I31" s="630"/>
      <c r="J31" s="630"/>
      <c r="K31" s="630"/>
      <c r="L31" s="630"/>
      <c r="M31" s="630"/>
      <c r="N31" s="630"/>
      <c r="O31" s="630"/>
      <c r="P31" s="630"/>
      <c r="Q31" s="631"/>
      <c r="R31" s="632">
        <v>2917</v>
      </c>
      <c r="S31" s="633"/>
      <c r="T31" s="633"/>
      <c r="U31" s="633"/>
      <c r="V31" s="633"/>
      <c r="W31" s="633"/>
      <c r="X31" s="633"/>
      <c r="Y31" s="634"/>
      <c r="Z31" s="681">
        <v>0.1</v>
      </c>
      <c r="AA31" s="681"/>
      <c r="AB31" s="681"/>
      <c r="AC31" s="681"/>
      <c r="AD31" s="682" t="s">
        <v>69</v>
      </c>
      <c r="AE31" s="682"/>
      <c r="AF31" s="682"/>
      <c r="AG31" s="682"/>
      <c r="AH31" s="682"/>
      <c r="AI31" s="682"/>
      <c r="AJ31" s="682"/>
      <c r="AK31" s="682"/>
      <c r="AL31" s="635" t="s">
        <v>174</v>
      </c>
      <c r="AM31" s="636"/>
      <c r="AN31" s="636"/>
      <c r="AO31" s="683"/>
      <c r="AP31" s="705"/>
      <c r="AQ31" s="706"/>
      <c r="AR31" s="706"/>
      <c r="AS31" s="706"/>
      <c r="AT31" s="710"/>
      <c r="AU31" s="85" t="s">
        <v>254</v>
      </c>
      <c r="AV31" s="85"/>
      <c r="AW31" s="85"/>
      <c r="AX31" s="629" t="s">
        <v>255</v>
      </c>
      <c r="AY31" s="630"/>
      <c r="AZ31" s="630"/>
      <c r="BA31" s="630"/>
      <c r="BB31" s="630"/>
      <c r="BC31" s="630"/>
      <c r="BD31" s="630"/>
      <c r="BE31" s="630"/>
      <c r="BF31" s="631"/>
      <c r="BG31" s="697">
        <v>99.8</v>
      </c>
      <c r="BH31" s="645"/>
      <c r="BI31" s="645"/>
      <c r="BJ31" s="645"/>
      <c r="BK31" s="645"/>
      <c r="BL31" s="645"/>
      <c r="BM31" s="636">
        <v>98.7</v>
      </c>
      <c r="BN31" s="698"/>
      <c r="BO31" s="698"/>
      <c r="BP31" s="698"/>
      <c r="BQ31" s="670"/>
      <c r="BR31" s="697">
        <v>99.8</v>
      </c>
      <c r="BS31" s="645"/>
      <c r="BT31" s="645"/>
      <c r="BU31" s="645"/>
      <c r="BV31" s="645"/>
      <c r="BW31" s="645"/>
      <c r="BX31" s="636">
        <v>98.5</v>
      </c>
      <c r="BY31" s="698"/>
      <c r="BZ31" s="698"/>
      <c r="CA31" s="698"/>
      <c r="CB31" s="670"/>
      <c r="CD31" s="719"/>
      <c r="CE31" s="720"/>
      <c r="CF31" s="664" t="s">
        <v>256</v>
      </c>
      <c r="CG31" s="665"/>
      <c r="CH31" s="665"/>
      <c r="CI31" s="665"/>
      <c r="CJ31" s="665"/>
      <c r="CK31" s="665"/>
      <c r="CL31" s="665"/>
      <c r="CM31" s="665"/>
      <c r="CN31" s="665"/>
      <c r="CO31" s="665"/>
      <c r="CP31" s="665"/>
      <c r="CQ31" s="666"/>
      <c r="CR31" s="632">
        <v>59156</v>
      </c>
      <c r="CS31" s="645"/>
      <c r="CT31" s="645"/>
      <c r="CU31" s="645"/>
      <c r="CV31" s="645"/>
      <c r="CW31" s="645"/>
      <c r="CX31" s="645"/>
      <c r="CY31" s="646"/>
      <c r="CZ31" s="635">
        <v>1.2</v>
      </c>
      <c r="DA31" s="647"/>
      <c r="DB31" s="647"/>
      <c r="DC31" s="648"/>
      <c r="DD31" s="638">
        <v>58943</v>
      </c>
      <c r="DE31" s="645"/>
      <c r="DF31" s="645"/>
      <c r="DG31" s="645"/>
      <c r="DH31" s="645"/>
      <c r="DI31" s="645"/>
      <c r="DJ31" s="645"/>
      <c r="DK31" s="646"/>
      <c r="DL31" s="638">
        <v>58943</v>
      </c>
      <c r="DM31" s="645"/>
      <c r="DN31" s="645"/>
      <c r="DO31" s="645"/>
      <c r="DP31" s="645"/>
      <c r="DQ31" s="645"/>
      <c r="DR31" s="645"/>
      <c r="DS31" s="645"/>
      <c r="DT31" s="645"/>
      <c r="DU31" s="645"/>
      <c r="DV31" s="646"/>
      <c r="DW31" s="635">
        <v>1.8</v>
      </c>
      <c r="DX31" s="647"/>
      <c r="DY31" s="647"/>
      <c r="DZ31" s="647"/>
      <c r="EA31" s="647"/>
      <c r="EB31" s="647"/>
      <c r="EC31" s="655"/>
    </row>
    <row r="32" spans="2:133" ht="11.25" customHeight="1" x14ac:dyDescent="0.15">
      <c r="B32" s="629" t="s">
        <v>257</v>
      </c>
      <c r="C32" s="630"/>
      <c r="D32" s="630"/>
      <c r="E32" s="630"/>
      <c r="F32" s="630"/>
      <c r="G32" s="630"/>
      <c r="H32" s="630"/>
      <c r="I32" s="630"/>
      <c r="J32" s="630"/>
      <c r="K32" s="630"/>
      <c r="L32" s="630"/>
      <c r="M32" s="630"/>
      <c r="N32" s="630"/>
      <c r="O32" s="630"/>
      <c r="P32" s="630"/>
      <c r="Q32" s="631"/>
      <c r="R32" s="632">
        <v>201880</v>
      </c>
      <c r="S32" s="633"/>
      <c r="T32" s="633"/>
      <c r="U32" s="633"/>
      <c r="V32" s="633"/>
      <c r="W32" s="633"/>
      <c r="X32" s="633"/>
      <c r="Y32" s="634"/>
      <c r="Z32" s="681">
        <v>4.0999999999999996</v>
      </c>
      <c r="AA32" s="681"/>
      <c r="AB32" s="681"/>
      <c r="AC32" s="681"/>
      <c r="AD32" s="682" t="s">
        <v>69</v>
      </c>
      <c r="AE32" s="682"/>
      <c r="AF32" s="682"/>
      <c r="AG32" s="682"/>
      <c r="AH32" s="682"/>
      <c r="AI32" s="682"/>
      <c r="AJ32" s="682"/>
      <c r="AK32" s="682"/>
      <c r="AL32" s="635" t="s">
        <v>78</v>
      </c>
      <c r="AM32" s="636"/>
      <c r="AN32" s="636"/>
      <c r="AO32" s="683"/>
      <c r="AP32" s="707"/>
      <c r="AQ32" s="708"/>
      <c r="AR32" s="708"/>
      <c r="AS32" s="708"/>
      <c r="AT32" s="711"/>
      <c r="AU32" s="87"/>
      <c r="AV32" s="87"/>
      <c r="AW32" s="87"/>
      <c r="AX32" s="613" t="s">
        <v>258</v>
      </c>
      <c r="AY32" s="614"/>
      <c r="AZ32" s="614"/>
      <c r="BA32" s="614"/>
      <c r="BB32" s="614"/>
      <c r="BC32" s="614"/>
      <c r="BD32" s="614"/>
      <c r="BE32" s="614"/>
      <c r="BF32" s="615"/>
      <c r="BG32" s="696">
        <v>99.9</v>
      </c>
      <c r="BH32" s="617"/>
      <c r="BI32" s="617"/>
      <c r="BJ32" s="617"/>
      <c r="BK32" s="617"/>
      <c r="BL32" s="617"/>
      <c r="BM32" s="679">
        <v>99.6</v>
      </c>
      <c r="BN32" s="617"/>
      <c r="BO32" s="617"/>
      <c r="BP32" s="617"/>
      <c r="BQ32" s="660"/>
      <c r="BR32" s="696">
        <v>99.9</v>
      </c>
      <c r="BS32" s="617"/>
      <c r="BT32" s="617"/>
      <c r="BU32" s="617"/>
      <c r="BV32" s="617"/>
      <c r="BW32" s="617"/>
      <c r="BX32" s="679">
        <v>99.6</v>
      </c>
      <c r="BY32" s="617"/>
      <c r="BZ32" s="617"/>
      <c r="CA32" s="617"/>
      <c r="CB32" s="660"/>
      <c r="CD32" s="721"/>
      <c r="CE32" s="722"/>
      <c r="CF32" s="664" t="s">
        <v>259</v>
      </c>
      <c r="CG32" s="665"/>
      <c r="CH32" s="665"/>
      <c r="CI32" s="665"/>
      <c r="CJ32" s="665"/>
      <c r="CK32" s="665"/>
      <c r="CL32" s="665"/>
      <c r="CM32" s="665"/>
      <c r="CN32" s="665"/>
      <c r="CO32" s="665"/>
      <c r="CP32" s="665"/>
      <c r="CQ32" s="666"/>
      <c r="CR32" s="632">
        <v>15</v>
      </c>
      <c r="CS32" s="633"/>
      <c r="CT32" s="633"/>
      <c r="CU32" s="633"/>
      <c r="CV32" s="633"/>
      <c r="CW32" s="633"/>
      <c r="CX32" s="633"/>
      <c r="CY32" s="634"/>
      <c r="CZ32" s="635">
        <v>0</v>
      </c>
      <c r="DA32" s="647"/>
      <c r="DB32" s="647"/>
      <c r="DC32" s="648"/>
      <c r="DD32" s="638">
        <v>15</v>
      </c>
      <c r="DE32" s="633"/>
      <c r="DF32" s="633"/>
      <c r="DG32" s="633"/>
      <c r="DH32" s="633"/>
      <c r="DI32" s="633"/>
      <c r="DJ32" s="633"/>
      <c r="DK32" s="634"/>
      <c r="DL32" s="638">
        <v>15</v>
      </c>
      <c r="DM32" s="633"/>
      <c r="DN32" s="633"/>
      <c r="DO32" s="633"/>
      <c r="DP32" s="633"/>
      <c r="DQ32" s="633"/>
      <c r="DR32" s="633"/>
      <c r="DS32" s="633"/>
      <c r="DT32" s="633"/>
      <c r="DU32" s="633"/>
      <c r="DV32" s="634"/>
      <c r="DW32" s="635">
        <v>0</v>
      </c>
      <c r="DX32" s="647"/>
      <c r="DY32" s="647"/>
      <c r="DZ32" s="647"/>
      <c r="EA32" s="647"/>
      <c r="EB32" s="647"/>
      <c r="EC32" s="655"/>
    </row>
    <row r="33" spans="2:133" ht="11.25" customHeight="1" x14ac:dyDescent="0.15">
      <c r="B33" s="629" t="s">
        <v>260</v>
      </c>
      <c r="C33" s="630"/>
      <c r="D33" s="630"/>
      <c r="E33" s="630"/>
      <c r="F33" s="630"/>
      <c r="G33" s="630"/>
      <c r="H33" s="630"/>
      <c r="I33" s="630"/>
      <c r="J33" s="630"/>
      <c r="K33" s="630"/>
      <c r="L33" s="630"/>
      <c r="M33" s="630"/>
      <c r="N33" s="630"/>
      <c r="O33" s="630"/>
      <c r="P33" s="630"/>
      <c r="Q33" s="631"/>
      <c r="R33" s="632">
        <v>155071</v>
      </c>
      <c r="S33" s="633"/>
      <c r="T33" s="633"/>
      <c r="U33" s="633"/>
      <c r="V33" s="633"/>
      <c r="W33" s="633"/>
      <c r="X33" s="633"/>
      <c r="Y33" s="634"/>
      <c r="Z33" s="681">
        <v>3.2</v>
      </c>
      <c r="AA33" s="681"/>
      <c r="AB33" s="681"/>
      <c r="AC33" s="681"/>
      <c r="AD33" s="682" t="s">
        <v>69</v>
      </c>
      <c r="AE33" s="682"/>
      <c r="AF33" s="682"/>
      <c r="AG33" s="682"/>
      <c r="AH33" s="682"/>
      <c r="AI33" s="682"/>
      <c r="AJ33" s="682"/>
      <c r="AK33" s="682"/>
      <c r="AL33" s="635" t="s">
        <v>69</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261</v>
      </c>
      <c r="CE33" s="665"/>
      <c r="CF33" s="665"/>
      <c r="CG33" s="665"/>
      <c r="CH33" s="665"/>
      <c r="CI33" s="665"/>
      <c r="CJ33" s="665"/>
      <c r="CK33" s="665"/>
      <c r="CL33" s="665"/>
      <c r="CM33" s="665"/>
      <c r="CN33" s="665"/>
      <c r="CO33" s="665"/>
      <c r="CP33" s="665"/>
      <c r="CQ33" s="666"/>
      <c r="CR33" s="632">
        <v>1929799</v>
      </c>
      <c r="CS33" s="645"/>
      <c r="CT33" s="645"/>
      <c r="CU33" s="645"/>
      <c r="CV33" s="645"/>
      <c r="CW33" s="645"/>
      <c r="CX33" s="645"/>
      <c r="CY33" s="646"/>
      <c r="CZ33" s="635">
        <v>40.700000000000003</v>
      </c>
      <c r="DA33" s="647"/>
      <c r="DB33" s="647"/>
      <c r="DC33" s="648"/>
      <c r="DD33" s="638">
        <v>1682856</v>
      </c>
      <c r="DE33" s="645"/>
      <c r="DF33" s="645"/>
      <c r="DG33" s="645"/>
      <c r="DH33" s="645"/>
      <c r="DI33" s="645"/>
      <c r="DJ33" s="645"/>
      <c r="DK33" s="646"/>
      <c r="DL33" s="638">
        <v>1385267</v>
      </c>
      <c r="DM33" s="645"/>
      <c r="DN33" s="645"/>
      <c r="DO33" s="645"/>
      <c r="DP33" s="645"/>
      <c r="DQ33" s="645"/>
      <c r="DR33" s="645"/>
      <c r="DS33" s="645"/>
      <c r="DT33" s="645"/>
      <c r="DU33" s="645"/>
      <c r="DV33" s="646"/>
      <c r="DW33" s="635">
        <v>41.3</v>
      </c>
      <c r="DX33" s="647"/>
      <c r="DY33" s="647"/>
      <c r="DZ33" s="647"/>
      <c r="EA33" s="647"/>
      <c r="EB33" s="647"/>
      <c r="EC33" s="655"/>
    </row>
    <row r="34" spans="2:133" ht="11.25" customHeight="1" x14ac:dyDescent="0.15">
      <c r="B34" s="629" t="s">
        <v>262</v>
      </c>
      <c r="C34" s="630"/>
      <c r="D34" s="630"/>
      <c r="E34" s="630"/>
      <c r="F34" s="630"/>
      <c r="G34" s="630"/>
      <c r="H34" s="630"/>
      <c r="I34" s="630"/>
      <c r="J34" s="630"/>
      <c r="K34" s="630"/>
      <c r="L34" s="630"/>
      <c r="M34" s="630"/>
      <c r="N34" s="630"/>
      <c r="O34" s="630"/>
      <c r="P34" s="630"/>
      <c r="Q34" s="631"/>
      <c r="R34" s="632">
        <v>35414</v>
      </c>
      <c r="S34" s="633"/>
      <c r="T34" s="633"/>
      <c r="U34" s="633"/>
      <c r="V34" s="633"/>
      <c r="W34" s="633"/>
      <c r="X34" s="633"/>
      <c r="Y34" s="634"/>
      <c r="Z34" s="681">
        <v>0.7</v>
      </c>
      <c r="AA34" s="681"/>
      <c r="AB34" s="681"/>
      <c r="AC34" s="681"/>
      <c r="AD34" s="682">
        <v>3335</v>
      </c>
      <c r="AE34" s="682"/>
      <c r="AF34" s="682"/>
      <c r="AG34" s="682"/>
      <c r="AH34" s="682"/>
      <c r="AI34" s="682"/>
      <c r="AJ34" s="682"/>
      <c r="AK34" s="682"/>
      <c r="AL34" s="635">
        <v>0.1</v>
      </c>
      <c r="AM34" s="636"/>
      <c r="AN34" s="636"/>
      <c r="AO34" s="683"/>
      <c r="AP34" s="90"/>
      <c r="AQ34" s="693" t="s">
        <v>263</v>
      </c>
      <c r="AR34" s="694"/>
      <c r="AS34" s="694"/>
      <c r="AT34" s="694"/>
      <c r="AU34" s="694"/>
      <c r="AV34" s="694"/>
      <c r="AW34" s="694"/>
      <c r="AX34" s="694"/>
      <c r="AY34" s="694"/>
      <c r="AZ34" s="694"/>
      <c r="BA34" s="694"/>
      <c r="BB34" s="694"/>
      <c r="BC34" s="694"/>
      <c r="BD34" s="694"/>
      <c r="BE34" s="694"/>
      <c r="BF34" s="695"/>
      <c r="BG34" s="693" t="s">
        <v>264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265</v>
      </c>
      <c r="CE34" s="665"/>
      <c r="CF34" s="665"/>
      <c r="CG34" s="665"/>
      <c r="CH34" s="665"/>
      <c r="CI34" s="665"/>
      <c r="CJ34" s="665"/>
      <c r="CK34" s="665"/>
      <c r="CL34" s="665"/>
      <c r="CM34" s="665"/>
      <c r="CN34" s="665"/>
      <c r="CO34" s="665"/>
      <c r="CP34" s="665"/>
      <c r="CQ34" s="666"/>
      <c r="CR34" s="632">
        <v>557826</v>
      </c>
      <c r="CS34" s="633"/>
      <c r="CT34" s="633"/>
      <c r="CU34" s="633"/>
      <c r="CV34" s="633"/>
      <c r="CW34" s="633"/>
      <c r="CX34" s="633"/>
      <c r="CY34" s="634"/>
      <c r="CZ34" s="635">
        <v>11.8</v>
      </c>
      <c r="DA34" s="647"/>
      <c r="DB34" s="647"/>
      <c r="DC34" s="648"/>
      <c r="DD34" s="638">
        <v>453223</v>
      </c>
      <c r="DE34" s="633"/>
      <c r="DF34" s="633"/>
      <c r="DG34" s="633"/>
      <c r="DH34" s="633"/>
      <c r="DI34" s="633"/>
      <c r="DJ34" s="633"/>
      <c r="DK34" s="634"/>
      <c r="DL34" s="638">
        <v>386578</v>
      </c>
      <c r="DM34" s="633"/>
      <c r="DN34" s="633"/>
      <c r="DO34" s="633"/>
      <c r="DP34" s="633"/>
      <c r="DQ34" s="633"/>
      <c r="DR34" s="633"/>
      <c r="DS34" s="633"/>
      <c r="DT34" s="633"/>
      <c r="DU34" s="633"/>
      <c r="DV34" s="634"/>
      <c r="DW34" s="635">
        <v>11.5</v>
      </c>
      <c r="DX34" s="647"/>
      <c r="DY34" s="647"/>
      <c r="DZ34" s="647"/>
      <c r="EA34" s="647"/>
      <c r="EB34" s="647"/>
      <c r="EC34" s="655"/>
    </row>
    <row r="35" spans="2:133" ht="11.25" customHeight="1" x14ac:dyDescent="0.15">
      <c r="B35" s="629" t="s">
        <v>266</v>
      </c>
      <c r="C35" s="630"/>
      <c r="D35" s="630"/>
      <c r="E35" s="630"/>
      <c r="F35" s="630"/>
      <c r="G35" s="630"/>
      <c r="H35" s="630"/>
      <c r="I35" s="630"/>
      <c r="J35" s="630"/>
      <c r="K35" s="630"/>
      <c r="L35" s="630"/>
      <c r="M35" s="630"/>
      <c r="N35" s="630"/>
      <c r="O35" s="630"/>
      <c r="P35" s="630"/>
      <c r="Q35" s="631"/>
      <c r="R35" s="632">
        <v>359215</v>
      </c>
      <c r="S35" s="633"/>
      <c r="T35" s="633"/>
      <c r="U35" s="633"/>
      <c r="V35" s="633"/>
      <c r="W35" s="633"/>
      <c r="X35" s="633"/>
      <c r="Y35" s="634"/>
      <c r="Z35" s="681">
        <v>7.4</v>
      </c>
      <c r="AA35" s="681"/>
      <c r="AB35" s="681"/>
      <c r="AC35" s="681"/>
      <c r="AD35" s="682" t="s">
        <v>69</v>
      </c>
      <c r="AE35" s="682"/>
      <c r="AF35" s="682"/>
      <c r="AG35" s="682"/>
      <c r="AH35" s="682"/>
      <c r="AI35" s="682"/>
      <c r="AJ35" s="682"/>
      <c r="AK35" s="682"/>
      <c r="AL35" s="635" t="s">
        <v>69</v>
      </c>
      <c r="AM35" s="636"/>
      <c r="AN35" s="636"/>
      <c r="AO35" s="683"/>
      <c r="AP35" s="90"/>
      <c r="AQ35" s="687" t="s">
        <v>267</v>
      </c>
      <c r="AR35" s="688"/>
      <c r="AS35" s="688"/>
      <c r="AT35" s="688"/>
      <c r="AU35" s="688"/>
      <c r="AV35" s="688"/>
      <c r="AW35" s="688"/>
      <c r="AX35" s="688"/>
      <c r="AY35" s="689"/>
      <c r="AZ35" s="684">
        <v>756055</v>
      </c>
      <c r="BA35" s="685"/>
      <c r="BB35" s="685"/>
      <c r="BC35" s="685"/>
      <c r="BD35" s="685"/>
      <c r="BE35" s="685"/>
      <c r="BF35" s="686"/>
      <c r="BG35" s="690" t="s">
        <v>268</v>
      </c>
      <c r="BH35" s="691"/>
      <c r="BI35" s="691"/>
      <c r="BJ35" s="691"/>
      <c r="BK35" s="691"/>
      <c r="BL35" s="691"/>
      <c r="BM35" s="691"/>
      <c r="BN35" s="691"/>
      <c r="BO35" s="691"/>
      <c r="BP35" s="691"/>
      <c r="BQ35" s="691"/>
      <c r="BR35" s="691"/>
      <c r="BS35" s="691"/>
      <c r="BT35" s="691"/>
      <c r="BU35" s="692"/>
      <c r="BV35" s="684">
        <v>46310</v>
      </c>
      <c r="BW35" s="685"/>
      <c r="BX35" s="685"/>
      <c r="BY35" s="685"/>
      <c r="BZ35" s="685"/>
      <c r="CA35" s="685"/>
      <c r="CB35" s="686"/>
      <c r="CD35" s="664" t="s">
        <v>269</v>
      </c>
      <c r="CE35" s="665"/>
      <c r="CF35" s="665"/>
      <c r="CG35" s="665"/>
      <c r="CH35" s="665"/>
      <c r="CI35" s="665"/>
      <c r="CJ35" s="665"/>
      <c r="CK35" s="665"/>
      <c r="CL35" s="665"/>
      <c r="CM35" s="665"/>
      <c r="CN35" s="665"/>
      <c r="CO35" s="665"/>
      <c r="CP35" s="665"/>
      <c r="CQ35" s="666"/>
      <c r="CR35" s="632">
        <v>88211</v>
      </c>
      <c r="CS35" s="645"/>
      <c r="CT35" s="645"/>
      <c r="CU35" s="645"/>
      <c r="CV35" s="645"/>
      <c r="CW35" s="645"/>
      <c r="CX35" s="645"/>
      <c r="CY35" s="646"/>
      <c r="CZ35" s="635">
        <v>1.9</v>
      </c>
      <c r="DA35" s="647"/>
      <c r="DB35" s="647"/>
      <c r="DC35" s="648"/>
      <c r="DD35" s="638">
        <v>78209</v>
      </c>
      <c r="DE35" s="645"/>
      <c r="DF35" s="645"/>
      <c r="DG35" s="645"/>
      <c r="DH35" s="645"/>
      <c r="DI35" s="645"/>
      <c r="DJ35" s="645"/>
      <c r="DK35" s="646"/>
      <c r="DL35" s="638">
        <v>26729</v>
      </c>
      <c r="DM35" s="645"/>
      <c r="DN35" s="645"/>
      <c r="DO35" s="645"/>
      <c r="DP35" s="645"/>
      <c r="DQ35" s="645"/>
      <c r="DR35" s="645"/>
      <c r="DS35" s="645"/>
      <c r="DT35" s="645"/>
      <c r="DU35" s="645"/>
      <c r="DV35" s="646"/>
      <c r="DW35" s="635">
        <v>0.8</v>
      </c>
      <c r="DX35" s="647"/>
      <c r="DY35" s="647"/>
      <c r="DZ35" s="647"/>
      <c r="EA35" s="647"/>
      <c r="EB35" s="647"/>
      <c r="EC35" s="655"/>
    </row>
    <row r="36" spans="2:133" ht="11.25" customHeight="1" x14ac:dyDescent="0.15">
      <c r="B36" s="629" t="s">
        <v>270</v>
      </c>
      <c r="C36" s="630"/>
      <c r="D36" s="630"/>
      <c r="E36" s="630"/>
      <c r="F36" s="630"/>
      <c r="G36" s="630"/>
      <c r="H36" s="630"/>
      <c r="I36" s="630"/>
      <c r="J36" s="630"/>
      <c r="K36" s="630"/>
      <c r="L36" s="630"/>
      <c r="M36" s="630"/>
      <c r="N36" s="630"/>
      <c r="O36" s="630"/>
      <c r="P36" s="630"/>
      <c r="Q36" s="631"/>
      <c r="R36" s="632" t="s">
        <v>69</v>
      </c>
      <c r="S36" s="633"/>
      <c r="T36" s="633"/>
      <c r="U36" s="633"/>
      <c r="V36" s="633"/>
      <c r="W36" s="633"/>
      <c r="X36" s="633"/>
      <c r="Y36" s="634"/>
      <c r="Z36" s="681" t="s">
        <v>69</v>
      </c>
      <c r="AA36" s="681"/>
      <c r="AB36" s="681"/>
      <c r="AC36" s="681"/>
      <c r="AD36" s="682" t="s">
        <v>69</v>
      </c>
      <c r="AE36" s="682"/>
      <c r="AF36" s="682"/>
      <c r="AG36" s="682"/>
      <c r="AH36" s="682"/>
      <c r="AI36" s="682"/>
      <c r="AJ36" s="682"/>
      <c r="AK36" s="682"/>
      <c r="AL36" s="635" t="s">
        <v>69</v>
      </c>
      <c r="AM36" s="636"/>
      <c r="AN36" s="636"/>
      <c r="AO36" s="683"/>
      <c r="AQ36" s="667" t="s">
        <v>271</v>
      </c>
      <c r="AR36" s="668"/>
      <c r="AS36" s="668"/>
      <c r="AT36" s="668"/>
      <c r="AU36" s="668"/>
      <c r="AV36" s="668"/>
      <c r="AW36" s="668"/>
      <c r="AX36" s="668"/>
      <c r="AY36" s="669"/>
      <c r="AZ36" s="632">
        <v>254387</v>
      </c>
      <c r="BA36" s="633"/>
      <c r="BB36" s="633"/>
      <c r="BC36" s="633"/>
      <c r="BD36" s="645"/>
      <c r="BE36" s="645"/>
      <c r="BF36" s="670"/>
      <c r="BG36" s="664" t="s">
        <v>272</v>
      </c>
      <c r="BH36" s="665"/>
      <c r="BI36" s="665"/>
      <c r="BJ36" s="665"/>
      <c r="BK36" s="665"/>
      <c r="BL36" s="665"/>
      <c r="BM36" s="665"/>
      <c r="BN36" s="665"/>
      <c r="BO36" s="665"/>
      <c r="BP36" s="665"/>
      <c r="BQ36" s="665"/>
      <c r="BR36" s="665"/>
      <c r="BS36" s="665"/>
      <c r="BT36" s="665"/>
      <c r="BU36" s="666"/>
      <c r="BV36" s="632">
        <v>26411</v>
      </c>
      <c r="BW36" s="633"/>
      <c r="BX36" s="633"/>
      <c r="BY36" s="633"/>
      <c r="BZ36" s="633"/>
      <c r="CA36" s="633"/>
      <c r="CB36" s="671"/>
      <c r="CD36" s="664" t="s">
        <v>273</v>
      </c>
      <c r="CE36" s="665"/>
      <c r="CF36" s="665"/>
      <c r="CG36" s="665"/>
      <c r="CH36" s="665"/>
      <c r="CI36" s="665"/>
      <c r="CJ36" s="665"/>
      <c r="CK36" s="665"/>
      <c r="CL36" s="665"/>
      <c r="CM36" s="665"/>
      <c r="CN36" s="665"/>
      <c r="CO36" s="665"/>
      <c r="CP36" s="665"/>
      <c r="CQ36" s="666"/>
      <c r="CR36" s="632">
        <v>466497</v>
      </c>
      <c r="CS36" s="633"/>
      <c r="CT36" s="633"/>
      <c r="CU36" s="633"/>
      <c r="CV36" s="633"/>
      <c r="CW36" s="633"/>
      <c r="CX36" s="633"/>
      <c r="CY36" s="634"/>
      <c r="CZ36" s="635">
        <v>9.8000000000000007</v>
      </c>
      <c r="DA36" s="647"/>
      <c r="DB36" s="647"/>
      <c r="DC36" s="648"/>
      <c r="DD36" s="638">
        <v>421907</v>
      </c>
      <c r="DE36" s="633"/>
      <c r="DF36" s="633"/>
      <c r="DG36" s="633"/>
      <c r="DH36" s="633"/>
      <c r="DI36" s="633"/>
      <c r="DJ36" s="633"/>
      <c r="DK36" s="634"/>
      <c r="DL36" s="638">
        <v>350282</v>
      </c>
      <c r="DM36" s="633"/>
      <c r="DN36" s="633"/>
      <c r="DO36" s="633"/>
      <c r="DP36" s="633"/>
      <c r="DQ36" s="633"/>
      <c r="DR36" s="633"/>
      <c r="DS36" s="633"/>
      <c r="DT36" s="633"/>
      <c r="DU36" s="633"/>
      <c r="DV36" s="634"/>
      <c r="DW36" s="635">
        <v>10.4</v>
      </c>
      <c r="DX36" s="647"/>
      <c r="DY36" s="647"/>
      <c r="DZ36" s="647"/>
      <c r="EA36" s="647"/>
      <c r="EB36" s="647"/>
      <c r="EC36" s="655"/>
    </row>
    <row r="37" spans="2:133" ht="11.25" customHeight="1" x14ac:dyDescent="0.15">
      <c r="B37" s="629" t="s">
        <v>274</v>
      </c>
      <c r="C37" s="630"/>
      <c r="D37" s="630"/>
      <c r="E37" s="630"/>
      <c r="F37" s="630"/>
      <c r="G37" s="630"/>
      <c r="H37" s="630"/>
      <c r="I37" s="630"/>
      <c r="J37" s="630"/>
      <c r="K37" s="630"/>
      <c r="L37" s="630"/>
      <c r="M37" s="630"/>
      <c r="N37" s="630"/>
      <c r="O37" s="630"/>
      <c r="P37" s="630"/>
      <c r="Q37" s="631"/>
      <c r="R37" s="632">
        <v>215615</v>
      </c>
      <c r="S37" s="633"/>
      <c r="T37" s="633"/>
      <c r="U37" s="633"/>
      <c r="V37" s="633"/>
      <c r="W37" s="633"/>
      <c r="X37" s="633"/>
      <c r="Y37" s="634"/>
      <c r="Z37" s="681">
        <v>4.4000000000000004</v>
      </c>
      <c r="AA37" s="681"/>
      <c r="AB37" s="681"/>
      <c r="AC37" s="681"/>
      <c r="AD37" s="682" t="s">
        <v>69</v>
      </c>
      <c r="AE37" s="682"/>
      <c r="AF37" s="682"/>
      <c r="AG37" s="682"/>
      <c r="AH37" s="682"/>
      <c r="AI37" s="682"/>
      <c r="AJ37" s="682"/>
      <c r="AK37" s="682"/>
      <c r="AL37" s="635" t="s">
        <v>69</v>
      </c>
      <c r="AM37" s="636"/>
      <c r="AN37" s="636"/>
      <c r="AO37" s="683"/>
      <c r="AQ37" s="667" t="s">
        <v>275</v>
      </c>
      <c r="AR37" s="668"/>
      <c r="AS37" s="668"/>
      <c r="AT37" s="668"/>
      <c r="AU37" s="668"/>
      <c r="AV37" s="668"/>
      <c r="AW37" s="668"/>
      <c r="AX37" s="668"/>
      <c r="AY37" s="669"/>
      <c r="AZ37" s="632">
        <v>31058</v>
      </c>
      <c r="BA37" s="633"/>
      <c r="BB37" s="633"/>
      <c r="BC37" s="633"/>
      <c r="BD37" s="645"/>
      <c r="BE37" s="645"/>
      <c r="BF37" s="670"/>
      <c r="BG37" s="664" t="s">
        <v>276</v>
      </c>
      <c r="BH37" s="665"/>
      <c r="BI37" s="665"/>
      <c r="BJ37" s="665"/>
      <c r="BK37" s="665"/>
      <c r="BL37" s="665"/>
      <c r="BM37" s="665"/>
      <c r="BN37" s="665"/>
      <c r="BO37" s="665"/>
      <c r="BP37" s="665"/>
      <c r="BQ37" s="665"/>
      <c r="BR37" s="665"/>
      <c r="BS37" s="665"/>
      <c r="BT37" s="665"/>
      <c r="BU37" s="666"/>
      <c r="BV37" s="632">
        <v>1200</v>
      </c>
      <c r="BW37" s="633"/>
      <c r="BX37" s="633"/>
      <c r="BY37" s="633"/>
      <c r="BZ37" s="633"/>
      <c r="CA37" s="633"/>
      <c r="CB37" s="671"/>
      <c r="CD37" s="664" t="s">
        <v>277</v>
      </c>
      <c r="CE37" s="665"/>
      <c r="CF37" s="665"/>
      <c r="CG37" s="665"/>
      <c r="CH37" s="665"/>
      <c r="CI37" s="665"/>
      <c r="CJ37" s="665"/>
      <c r="CK37" s="665"/>
      <c r="CL37" s="665"/>
      <c r="CM37" s="665"/>
      <c r="CN37" s="665"/>
      <c r="CO37" s="665"/>
      <c r="CP37" s="665"/>
      <c r="CQ37" s="666"/>
      <c r="CR37" s="632">
        <v>229606</v>
      </c>
      <c r="CS37" s="645"/>
      <c r="CT37" s="645"/>
      <c r="CU37" s="645"/>
      <c r="CV37" s="645"/>
      <c r="CW37" s="645"/>
      <c r="CX37" s="645"/>
      <c r="CY37" s="646"/>
      <c r="CZ37" s="635">
        <v>4.8</v>
      </c>
      <c r="DA37" s="647"/>
      <c r="DB37" s="647"/>
      <c r="DC37" s="648"/>
      <c r="DD37" s="638">
        <v>229606</v>
      </c>
      <c r="DE37" s="645"/>
      <c r="DF37" s="645"/>
      <c r="DG37" s="645"/>
      <c r="DH37" s="645"/>
      <c r="DI37" s="645"/>
      <c r="DJ37" s="645"/>
      <c r="DK37" s="646"/>
      <c r="DL37" s="638">
        <v>187900</v>
      </c>
      <c r="DM37" s="645"/>
      <c r="DN37" s="645"/>
      <c r="DO37" s="645"/>
      <c r="DP37" s="645"/>
      <c r="DQ37" s="645"/>
      <c r="DR37" s="645"/>
      <c r="DS37" s="645"/>
      <c r="DT37" s="645"/>
      <c r="DU37" s="645"/>
      <c r="DV37" s="646"/>
      <c r="DW37" s="635">
        <v>5.6</v>
      </c>
      <c r="DX37" s="647"/>
      <c r="DY37" s="647"/>
      <c r="DZ37" s="647"/>
      <c r="EA37" s="647"/>
      <c r="EB37" s="647"/>
      <c r="EC37" s="655"/>
    </row>
    <row r="38" spans="2:133" ht="11.25" customHeight="1" x14ac:dyDescent="0.15">
      <c r="B38" s="613" t="s">
        <v>278</v>
      </c>
      <c r="C38" s="614"/>
      <c r="D38" s="614"/>
      <c r="E38" s="614"/>
      <c r="F38" s="614"/>
      <c r="G38" s="614"/>
      <c r="H38" s="614"/>
      <c r="I38" s="614"/>
      <c r="J38" s="614"/>
      <c r="K38" s="614"/>
      <c r="L38" s="614"/>
      <c r="M38" s="614"/>
      <c r="N38" s="614"/>
      <c r="O38" s="614"/>
      <c r="P38" s="614"/>
      <c r="Q38" s="615"/>
      <c r="R38" s="616">
        <v>4884848</v>
      </c>
      <c r="S38" s="659"/>
      <c r="T38" s="659"/>
      <c r="U38" s="659"/>
      <c r="V38" s="659"/>
      <c r="W38" s="659"/>
      <c r="X38" s="659"/>
      <c r="Y38" s="676"/>
      <c r="Z38" s="677">
        <v>100</v>
      </c>
      <c r="AA38" s="677"/>
      <c r="AB38" s="677"/>
      <c r="AC38" s="677"/>
      <c r="AD38" s="678">
        <v>3138526</v>
      </c>
      <c r="AE38" s="678"/>
      <c r="AF38" s="678"/>
      <c r="AG38" s="678"/>
      <c r="AH38" s="678"/>
      <c r="AI38" s="678"/>
      <c r="AJ38" s="678"/>
      <c r="AK38" s="678"/>
      <c r="AL38" s="619">
        <v>100</v>
      </c>
      <c r="AM38" s="679"/>
      <c r="AN38" s="679"/>
      <c r="AO38" s="680"/>
      <c r="AQ38" s="667" t="s">
        <v>279</v>
      </c>
      <c r="AR38" s="668"/>
      <c r="AS38" s="668"/>
      <c r="AT38" s="668"/>
      <c r="AU38" s="668"/>
      <c r="AV38" s="668"/>
      <c r="AW38" s="668"/>
      <c r="AX38" s="668"/>
      <c r="AY38" s="669"/>
      <c r="AZ38" s="632" t="s">
        <v>69</v>
      </c>
      <c r="BA38" s="633"/>
      <c r="BB38" s="633"/>
      <c r="BC38" s="633"/>
      <c r="BD38" s="645"/>
      <c r="BE38" s="645"/>
      <c r="BF38" s="670"/>
      <c r="BG38" s="664" t="s">
        <v>280</v>
      </c>
      <c r="BH38" s="665"/>
      <c r="BI38" s="665"/>
      <c r="BJ38" s="665"/>
      <c r="BK38" s="665"/>
      <c r="BL38" s="665"/>
      <c r="BM38" s="665"/>
      <c r="BN38" s="665"/>
      <c r="BO38" s="665"/>
      <c r="BP38" s="665"/>
      <c r="BQ38" s="665"/>
      <c r="BR38" s="665"/>
      <c r="BS38" s="665"/>
      <c r="BT38" s="665"/>
      <c r="BU38" s="666"/>
      <c r="BV38" s="632">
        <v>1960</v>
      </c>
      <c r="BW38" s="633"/>
      <c r="BX38" s="633"/>
      <c r="BY38" s="633"/>
      <c r="BZ38" s="633"/>
      <c r="CA38" s="633"/>
      <c r="CB38" s="671"/>
      <c r="CD38" s="664" t="s">
        <v>281</v>
      </c>
      <c r="CE38" s="665"/>
      <c r="CF38" s="665"/>
      <c r="CG38" s="665"/>
      <c r="CH38" s="665"/>
      <c r="CI38" s="665"/>
      <c r="CJ38" s="665"/>
      <c r="CK38" s="665"/>
      <c r="CL38" s="665"/>
      <c r="CM38" s="665"/>
      <c r="CN38" s="665"/>
      <c r="CO38" s="665"/>
      <c r="CP38" s="665"/>
      <c r="CQ38" s="666"/>
      <c r="CR38" s="632">
        <v>756055</v>
      </c>
      <c r="CS38" s="633"/>
      <c r="CT38" s="633"/>
      <c r="CU38" s="633"/>
      <c r="CV38" s="633"/>
      <c r="CW38" s="633"/>
      <c r="CX38" s="633"/>
      <c r="CY38" s="634"/>
      <c r="CZ38" s="635">
        <v>16</v>
      </c>
      <c r="DA38" s="647"/>
      <c r="DB38" s="647"/>
      <c r="DC38" s="648"/>
      <c r="DD38" s="638">
        <v>674516</v>
      </c>
      <c r="DE38" s="633"/>
      <c r="DF38" s="633"/>
      <c r="DG38" s="633"/>
      <c r="DH38" s="633"/>
      <c r="DI38" s="633"/>
      <c r="DJ38" s="633"/>
      <c r="DK38" s="634"/>
      <c r="DL38" s="638">
        <v>621678</v>
      </c>
      <c r="DM38" s="633"/>
      <c r="DN38" s="633"/>
      <c r="DO38" s="633"/>
      <c r="DP38" s="633"/>
      <c r="DQ38" s="633"/>
      <c r="DR38" s="633"/>
      <c r="DS38" s="633"/>
      <c r="DT38" s="633"/>
      <c r="DU38" s="633"/>
      <c r="DV38" s="634"/>
      <c r="DW38" s="635">
        <v>18.5</v>
      </c>
      <c r="DX38" s="647"/>
      <c r="DY38" s="647"/>
      <c r="DZ38" s="647"/>
      <c r="EA38" s="647"/>
      <c r="EB38" s="647"/>
      <c r="EC38" s="655"/>
    </row>
    <row r="39" spans="2:133" ht="11.25" customHeight="1" x14ac:dyDescent="0.15">
      <c r="AQ39" s="667" t="s">
        <v>282</v>
      </c>
      <c r="AR39" s="668"/>
      <c r="AS39" s="668"/>
      <c r="AT39" s="668"/>
      <c r="AU39" s="668"/>
      <c r="AV39" s="668"/>
      <c r="AW39" s="668"/>
      <c r="AX39" s="668"/>
      <c r="AY39" s="669"/>
      <c r="AZ39" s="632" t="s">
        <v>69</v>
      </c>
      <c r="BA39" s="633"/>
      <c r="BB39" s="633"/>
      <c r="BC39" s="633"/>
      <c r="BD39" s="645"/>
      <c r="BE39" s="645"/>
      <c r="BF39" s="670"/>
      <c r="BG39" s="672" t="s">
        <v>283</v>
      </c>
      <c r="BH39" s="673"/>
      <c r="BI39" s="673"/>
      <c r="BJ39" s="673"/>
      <c r="BK39" s="673"/>
      <c r="BL39" s="91"/>
      <c r="BM39" s="665" t="s">
        <v>284</v>
      </c>
      <c r="BN39" s="665"/>
      <c r="BO39" s="665"/>
      <c r="BP39" s="665"/>
      <c r="BQ39" s="665"/>
      <c r="BR39" s="665"/>
      <c r="BS39" s="665"/>
      <c r="BT39" s="665"/>
      <c r="BU39" s="666"/>
      <c r="BV39" s="632">
        <v>91</v>
      </c>
      <c r="BW39" s="633"/>
      <c r="BX39" s="633"/>
      <c r="BY39" s="633"/>
      <c r="BZ39" s="633"/>
      <c r="CA39" s="633"/>
      <c r="CB39" s="671"/>
      <c r="CD39" s="664" t="s">
        <v>285</v>
      </c>
      <c r="CE39" s="665"/>
      <c r="CF39" s="665"/>
      <c r="CG39" s="665"/>
      <c r="CH39" s="665"/>
      <c r="CI39" s="665"/>
      <c r="CJ39" s="665"/>
      <c r="CK39" s="665"/>
      <c r="CL39" s="665"/>
      <c r="CM39" s="665"/>
      <c r="CN39" s="665"/>
      <c r="CO39" s="665"/>
      <c r="CP39" s="665"/>
      <c r="CQ39" s="666"/>
      <c r="CR39" s="632">
        <v>58114</v>
      </c>
      <c r="CS39" s="645"/>
      <c r="CT39" s="645"/>
      <c r="CU39" s="645"/>
      <c r="CV39" s="645"/>
      <c r="CW39" s="645"/>
      <c r="CX39" s="645"/>
      <c r="CY39" s="646"/>
      <c r="CZ39" s="635">
        <v>1.2</v>
      </c>
      <c r="DA39" s="647"/>
      <c r="DB39" s="647"/>
      <c r="DC39" s="648"/>
      <c r="DD39" s="638">
        <v>55001</v>
      </c>
      <c r="DE39" s="645"/>
      <c r="DF39" s="645"/>
      <c r="DG39" s="645"/>
      <c r="DH39" s="645"/>
      <c r="DI39" s="645"/>
      <c r="DJ39" s="645"/>
      <c r="DK39" s="646"/>
      <c r="DL39" s="638" t="s">
        <v>69</v>
      </c>
      <c r="DM39" s="645"/>
      <c r="DN39" s="645"/>
      <c r="DO39" s="645"/>
      <c r="DP39" s="645"/>
      <c r="DQ39" s="645"/>
      <c r="DR39" s="645"/>
      <c r="DS39" s="645"/>
      <c r="DT39" s="645"/>
      <c r="DU39" s="645"/>
      <c r="DV39" s="646"/>
      <c r="DW39" s="635" t="s">
        <v>69</v>
      </c>
      <c r="DX39" s="647"/>
      <c r="DY39" s="647"/>
      <c r="DZ39" s="647"/>
      <c r="EA39" s="647"/>
      <c r="EB39" s="647"/>
      <c r="EC39" s="655"/>
    </row>
    <row r="40" spans="2:133" ht="11.25" customHeight="1" x14ac:dyDescent="0.15">
      <c r="AQ40" s="667" t="s">
        <v>286</v>
      </c>
      <c r="AR40" s="668"/>
      <c r="AS40" s="668"/>
      <c r="AT40" s="668"/>
      <c r="AU40" s="668"/>
      <c r="AV40" s="668"/>
      <c r="AW40" s="668"/>
      <c r="AX40" s="668"/>
      <c r="AY40" s="669"/>
      <c r="AZ40" s="632">
        <v>111716</v>
      </c>
      <c r="BA40" s="633"/>
      <c r="BB40" s="633"/>
      <c r="BC40" s="633"/>
      <c r="BD40" s="645"/>
      <c r="BE40" s="645"/>
      <c r="BF40" s="670"/>
      <c r="BG40" s="672"/>
      <c r="BH40" s="673"/>
      <c r="BI40" s="673"/>
      <c r="BJ40" s="673"/>
      <c r="BK40" s="673"/>
      <c r="BL40" s="91"/>
      <c r="BM40" s="665" t="s">
        <v>287</v>
      </c>
      <c r="BN40" s="665"/>
      <c r="BO40" s="665"/>
      <c r="BP40" s="665"/>
      <c r="BQ40" s="665"/>
      <c r="BR40" s="665"/>
      <c r="BS40" s="665"/>
      <c r="BT40" s="665"/>
      <c r="BU40" s="666"/>
      <c r="BV40" s="632" t="s">
        <v>174</v>
      </c>
      <c r="BW40" s="633"/>
      <c r="BX40" s="633"/>
      <c r="BY40" s="633"/>
      <c r="BZ40" s="633"/>
      <c r="CA40" s="633"/>
      <c r="CB40" s="671"/>
      <c r="CD40" s="664" t="s">
        <v>288</v>
      </c>
      <c r="CE40" s="665"/>
      <c r="CF40" s="665"/>
      <c r="CG40" s="665"/>
      <c r="CH40" s="665"/>
      <c r="CI40" s="665"/>
      <c r="CJ40" s="665"/>
      <c r="CK40" s="665"/>
      <c r="CL40" s="665"/>
      <c r="CM40" s="665"/>
      <c r="CN40" s="665"/>
      <c r="CO40" s="665"/>
      <c r="CP40" s="665"/>
      <c r="CQ40" s="666"/>
      <c r="CR40" s="632">
        <v>3096</v>
      </c>
      <c r="CS40" s="633"/>
      <c r="CT40" s="633"/>
      <c r="CU40" s="633"/>
      <c r="CV40" s="633"/>
      <c r="CW40" s="633"/>
      <c r="CX40" s="633"/>
      <c r="CY40" s="634"/>
      <c r="CZ40" s="635">
        <v>0.1</v>
      </c>
      <c r="DA40" s="647"/>
      <c r="DB40" s="647"/>
      <c r="DC40" s="648"/>
      <c r="DD40" s="638" t="s">
        <v>69</v>
      </c>
      <c r="DE40" s="633"/>
      <c r="DF40" s="633"/>
      <c r="DG40" s="633"/>
      <c r="DH40" s="633"/>
      <c r="DI40" s="633"/>
      <c r="DJ40" s="633"/>
      <c r="DK40" s="634"/>
      <c r="DL40" s="638" t="s">
        <v>69</v>
      </c>
      <c r="DM40" s="633"/>
      <c r="DN40" s="633"/>
      <c r="DO40" s="633"/>
      <c r="DP40" s="633"/>
      <c r="DQ40" s="633"/>
      <c r="DR40" s="633"/>
      <c r="DS40" s="633"/>
      <c r="DT40" s="633"/>
      <c r="DU40" s="633"/>
      <c r="DV40" s="634"/>
      <c r="DW40" s="635" t="s">
        <v>69</v>
      </c>
      <c r="DX40" s="647"/>
      <c r="DY40" s="647"/>
      <c r="DZ40" s="647"/>
      <c r="EA40" s="647"/>
      <c r="EB40" s="647"/>
      <c r="EC40" s="655"/>
    </row>
    <row r="41" spans="2:133" ht="11.25" customHeight="1" x14ac:dyDescent="0.15">
      <c r="AQ41" s="656" t="s">
        <v>289</v>
      </c>
      <c r="AR41" s="657"/>
      <c r="AS41" s="657"/>
      <c r="AT41" s="657"/>
      <c r="AU41" s="657"/>
      <c r="AV41" s="657"/>
      <c r="AW41" s="657"/>
      <c r="AX41" s="657"/>
      <c r="AY41" s="658"/>
      <c r="AZ41" s="616">
        <v>358894</v>
      </c>
      <c r="BA41" s="659"/>
      <c r="BB41" s="659"/>
      <c r="BC41" s="659"/>
      <c r="BD41" s="617"/>
      <c r="BE41" s="617"/>
      <c r="BF41" s="660"/>
      <c r="BG41" s="674"/>
      <c r="BH41" s="675"/>
      <c r="BI41" s="675"/>
      <c r="BJ41" s="675"/>
      <c r="BK41" s="675"/>
      <c r="BL41" s="92"/>
      <c r="BM41" s="661" t="s">
        <v>290</v>
      </c>
      <c r="BN41" s="661"/>
      <c r="BO41" s="661"/>
      <c r="BP41" s="661"/>
      <c r="BQ41" s="661"/>
      <c r="BR41" s="661"/>
      <c r="BS41" s="661"/>
      <c r="BT41" s="661"/>
      <c r="BU41" s="662"/>
      <c r="BV41" s="616">
        <v>377</v>
      </c>
      <c r="BW41" s="659"/>
      <c r="BX41" s="659"/>
      <c r="BY41" s="659"/>
      <c r="BZ41" s="659"/>
      <c r="CA41" s="659"/>
      <c r="CB41" s="663"/>
      <c r="CD41" s="664" t="s">
        <v>291</v>
      </c>
      <c r="CE41" s="665"/>
      <c r="CF41" s="665"/>
      <c r="CG41" s="665"/>
      <c r="CH41" s="665"/>
      <c r="CI41" s="665"/>
      <c r="CJ41" s="665"/>
      <c r="CK41" s="665"/>
      <c r="CL41" s="665"/>
      <c r="CM41" s="665"/>
      <c r="CN41" s="665"/>
      <c r="CO41" s="665"/>
      <c r="CP41" s="665"/>
      <c r="CQ41" s="666"/>
      <c r="CR41" s="632" t="s">
        <v>69</v>
      </c>
      <c r="CS41" s="645"/>
      <c r="CT41" s="645"/>
      <c r="CU41" s="645"/>
      <c r="CV41" s="645"/>
      <c r="CW41" s="645"/>
      <c r="CX41" s="645"/>
      <c r="CY41" s="646"/>
      <c r="CZ41" s="635" t="s">
        <v>69</v>
      </c>
      <c r="DA41" s="647"/>
      <c r="DB41" s="647"/>
      <c r="DC41" s="648"/>
      <c r="DD41" s="638" t="s">
        <v>69</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292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293</v>
      </c>
      <c r="CE42" s="630"/>
      <c r="CF42" s="630"/>
      <c r="CG42" s="630"/>
      <c r="CH42" s="630"/>
      <c r="CI42" s="630"/>
      <c r="CJ42" s="630"/>
      <c r="CK42" s="630"/>
      <c r="CL42" s="630"/>
      <c r="CM42" s="630"/>
      <c r="CN42" s="630"/>
      <c r="CO42" s="630"/>
      <c r="CP42" s="630"/>
      <c r="CQ42" s="631"/>
      <c r="CR42" s="632">
        <v>463976</v>
      </c>
      <c r="CS42" s="633"/>
      <c r="CT42" s="633"/>
      <c r="CU42" s="633"/>
      <c r="CV42" s="633"/>
      <c r="CW42" s="633"/>
      <c r="CX42" s="633"/>
      <c r="CY42" s="634"/>
      <c r="CZ42" s="635">
        <v>9.8000000000000007</v>
      </c>
      <c r="DA42" s="636"/>
      <c r="DB42" s="636"/>
      <c r="DC42" s="637"/>
      <c r="DD42" s="638">
        <v>162708</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295</v>
      </c>
      <c r="CE43" s="630"/>
      <c r="CF43" s="630"/>
      <c r="CG43" s="630"/>
      <c r="CH43" s="630"/>
      <c r="CI43" s="630"/>
      <c r="CJ43" s="630"/>
      <c r="CK43" s="630"/>
      <c r="CL43" s="630"/>
      <c r="CM43" s="630"/>
      <c r="CN43" s="630"/>
      <c r="CO43" s="630"/>
      <c r="CP43" s="630"/>
      <c r="CQ43" s="631"/>
      <c r="CR43" s="632">
        <v>37216</v>
      </c>
      <c r="CS43" s="645"/>
      <c r="CT43" s="645"/>
      <c r="CU43" s="645"/>
      <c r="CV43" s="645"/>
      <c r="CW43" s="645"/>
      <c r="CX43" s="645"/>
      <c r="CY43" s="646"/>
      <c r="CZ43" s="635">
        <v>0.8</v>
      </c>
      <c r="DA43" s="647"/>
      <c r="DB43" s="647"/>
      <c r="DC43" s="648"/>
      <c r="DD43" s="638">
        <v>37216</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296</v>
      </c>
      <c r="CD44" s="649" t="s">
        <v>247</v>
      </c>
      <c r="CE44" s="650"/>
      <c r="CF44" s="629" t="s">
        <v>297</v>
      </c>
      <c r="CG44" s="630"/>
      <c r="CH44" s="630"/>
      <c r="CI44" s="630"/>
      <c r="CJ44" s="630"/>
      <c r="CK44" s="630"/>
      <c r="CL44" s="630"/>
      <c r="CM44" s="630"/>
      <c r="CN44" s="630"/>
      <c r="CO44" s="630"/>
      <c r="CP44" s="630"/>
      <c r="CQ44" s="631"/>
      <c r="CR44" s="632">
        <v>383935</v>
      </c>
      <c r="CS44" s="633"/>
      <c r="CT44" s="633"/>
      <c r="CU44" s="633"/>
      <c r="CV44" s="633"/>
      <c r="CW44" s="633"/>
      <c r="CX44" s="633"/>
      <c r="CY44" s="634"/>
      <c r="CZ44" s="635">
        <v>8.1</v>
      </c>
      <c r="DA44" s="636"/>
      <c r="DB44" s="636"/>
      <c r="DC44" s="637"/>
      <c r="DD44" s="638">
        <v>129322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298</v>
      </c>
      <c r="CG45" s="630"/>
      <c r="CH45" s="630"/>
      <c r="CI45" s="630"/>
      <c r="CJ45" s="630"/>
      <c r="CK45" s="630"/>
      <c r="CL45" s="630"/>
      <c r="CM45" s="630"/>
      <c r="CN45" s="630"/>
      <c r="CO45" s="630"/>
      <c r="CP45" s="630"/>
      <c r="CQ45" s="631"/>
      <c r="CR45" s="632">
        <v>240860</v>
      </c>
      <c r="CS45" s="645"/>
      <c r="CT45" s="645"/>
      <c r="CU45" s="645"/>
      <c r="CV45" s="645"/>
      <c r="CW45" s="645"/>
      <c r="CX45" s="645"/>
      <c r="CY45" s="646"/>
      <c r="CZ45" s="635">
        <v>5.0999999999999996</v>
      </c>
      <c r="DA45" s="647"/>
      <c r="DB45" s="647"/>
      <c r="DC45" s="648"/>
      <c r="DD45" s="638">
        <v>43053</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299</v>
      </c>
      <c r="CG46" s="630"/>
      <c r="CH46" s="630"/>
      <c r="CI46" s="630"/>
      <c r="CJ46" s="630"/>
      <c r="CK46" s="630"/>
      <c r="CL46" s="630"/>
      <c r="CM46" s="630"/>
      <c r="CN46" s="630"/>
      <c r="CO46" s="630"/>
      <c r="CP46" s="630"/>
      <c r="CQ46" s="631"/>
      <c r="CR46" s="632">
        <v>111841</v>
      </c>
      <c r="CS46" s="633"/>
      <c r="CT46" s="633"/>
      <c r="CU46" s="633"/>
      <c r="CV46" s="633"/>
      <c r="CW46" s="633"/>
      <c r="CX46" s="633"/>
      <c r="CY46" s="634"/>
      <c r="CZ46" s="635">
        <v>2.4</v>
      </c>
      <c r="DA46" s="636"/>
      <c r="DB46" s="636"/>
      <c r="DC46" s="637"/>
      <c r="DD46" s="638">
        <v>73335</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300</v>
      </c>
      <c r="CG47" s="630"/>
      <c r="CH47" s="630"/>
      <c r="CI47" s="630"/>
      <c r="CJ47" s="630"/>
      <c r="CK47" s="630"/>
      <c r="CL47" s="630"/>
      <c r="CM47" s="630"/>
      <c r="CN47" s="630"/>
      <c r="CO47" s="630"/>
      <c r="CP47" s="630"/>
      <c r="CQ47" s="631"/>
      <c r="CR47" s="632">
        <v>80041</v>
      </c>
      <c r="CS47" s="645"/>
      <c r="CT47" s="645"/>
      <c r="CU47" s="645"/>
      <c r="CV47" s="645"/>
      <c r="CW47" s="645"/>
      <c r="CX47" s="645"/>
      <c r="CY47" s="646"/>
      <c r="CZ47" s="635">
        <v>1.7</v>
      </c>
      <c r="DA47" s="647"/>
      <c r="DB47" s="647"/>
      <c r="DC47" s="648"/>
      <c r="DD47" s="638">
        <v>33386</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301</v>
      </c>
      <c r="CG48" s="630"/>
      <c r="CH48" s="630"/>
      <c r="CI48" s="630"/>
      <c r="CJ48" s="630"/>
      <c r="CK48" s="630"/>
      <c r="CL48" s="630"/>
      <c r="CM48" s="630"/>
      <c r="CN48" s="630"/>
      <c r="CO48" s="630"/>
      <c r="CP48" s="630"/>
      <c r="CQ48" s="631"/>
      <c r="CR48" s="632" t="s">
        <v>69</v>
      </c>
      <c r="CS48" s="633"/>
      <c r="CT48" s="633"/>
      <c r="CU48" s="633"/>
      <c r="CV48" s="633"/>
      <c r="CW48" s="633"/>
      <c r="CX48" s="633"/>
      <c r="CY48" s="634"/>
      <c r="CZ48" s="635" t="s">
        <v>69</v>
      </c>
      <c r="DA48" s="636"/>
      <c r="DB48" s="636"/>
      <c r="DC48" s="637"/>
      <c r="DD48" s="638" t="s">
        <v>174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302</v>
      </c>
      <c r="CE49" s="614"/>
      <c r="CF49" s="614"/>
      <c r="CG49" s="614"/>
      <c r="CH49" s="614"/>
      <c r="CI49" s="614"/>
      <c r="CJ49" s="614"/>
      <c r="CK49" s="614"/>
      <c r="CL49" s="614"/>
      <c r="CM49" s="614"/>
      <c r="CN49" s="614"/>
      <c r="CO49" s="614"/>
      <c r="CP49" s="614"/>
      <c r="CQ49" s="615"/>
      <c r="CR49" s="616">
        <v>4738208</v>
      </c>
      <c r="CS49" s="617"/>
      <c r="CT49" s="617"/>
      <c r="CU49" s="617"/>
      <c r="CV49" s="617"/>
      <c r="CW49" s="617"/>
      <c r="CX49" s="617"/>
      <c r="CY49" s="618"/>
      <c r="CZ49" s="619">
        <v>100</v>
      </c>
      <c r="DA49" s="620"/>
      <c r="DB49" s="620"/>
      <c r="DC49" s="621"/>
      <c r="DD49" s="622">
        <v>3639119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GuVomgCrNMIF00DqCJRomNuSpck6863NnopFCYi7U5xvlmbszsOzb5M8yuFJCksRNMPZEOx1LfYAMcmtzML5ag==" saltValue="BaPXOmzyvxfHx4B5vi2M3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9" sqref="B9:K11"/>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304</v>
      </c>
      <c r="DK2" s="1161"/>
      <c r="DL2" s="1161"/>
      <c r="DM2" s="1161"/>
      <c r="DN2" s="1161"/>
      <c r="DO2" s="1162"/>
      <c r="DP2" s="105"/>
      <c r="DQ2" s="1160" t="s">
        <v>305</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306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308</v>
      </c>
      <c r="B5" s="1051"/>
      <c r="C5" s="1051"/>
      <c r="D5" s="1051"/>
      <c r="E5" s="1051"/>
      <c r="F5" s="1051"/>
      <c r="G5" s="1051"/>
      <c r="H5" s="1051"/>
      <c r="I5" s="1051"/>
      <c r="J5" s="1051"/>
      <c r="K5" s="1051"/>
      <c r="L5" s="1051"/>
      <c r="M5" s="1051"/>
      <c r="N5" s="1051"/>
      <c r="O5" s="1051"/>
      <c r="P5" s="1052"/>
      <c r="Q5" s="1036" t="s">
        <v>309</v>
      </c>
      <c r="R5" s="1037"/>
      <c r="S5" s="1037"/>
      <c r="T5" s="1037"/>
      <c r="U5" s="1038"/>
      <c r="V5" s="1036" t="s">
        <v>310</v>
      </c>
      <c r="W5" s="1037"/>
      <c r="X5" s="1037"/>
      <c r="Y5" s="1037"/>
      <c r="Z5" s="1038"/>
      <c r="AA5" s="1036" t="s">
        <v>311</v>
      </c>
      <c r="AB5" s="1037"/>
      <c r="AC5" s="1037"/>
      <c r="AD5" s="1037"/>
      <c r="AE5" s="1037"/>
      <c r="AF5" s="1163" t="s">
        <v>312</v>
      </c>
      <c r="AG5" s="1037"/>
      <c r="AH5" s="1037"/>
      <c r="AI5" s="1037"/>
      <c r="AJ5" s="1042"/>
      <c r="AK5" s="1037" t="s">
        <v>313</v>
      </c>
      <c r="AL5" s="1037"/>
      <c r="AM5" s="1037"/>
      <c r="AN5" s="1037"/>
      <c r="AO5" s="1038"/>
      <c r="AP5" s="1036" t="s">
        <v>314</v>
      </c>
      <c r="AQ5" s="1037"/>
      <c r="AR5" s="1037"/>
      <c r="AS5" s="1037"/>
      <c r="AT5" s="1038"/>
      <c r="AU5" s="1036" t="s">
        <v>315</v>
      </c>
      <c r="AV5" s="1037"/>
      <c r="AW5" s="1037"/>
      <c r="AX5" s="1037"/>
      <c r="AY5" s="1042"/>
      <c r="AZ5" s="112"/>
      <c r="BA5" s="112"/>
      <c r="BB5" s="112"/>
      <c r="BC5" s="112"/>
      <c r="BD5" s="112"/>
      <c r="BE5" s="113"/>
      <c r="BF5" s="113"/>
      <c r="BG5" s="113"/>
      <c r="BH5" s="113"/>
      <c r="BI5" s="113"/>
      <c r="BJ5" s="113"/>
      <c r="BK5" s="113"/>
      <c r="BL5" s="113"/>
      <c r="BM5" s="113"/>
      <c r="BN5" s="113"/>
      <c r="BO5" s="113"/>
      <c r="BP5" s="113"/>
      <c r="BQ5" s="1050" t="s">
        <v>316</v>
      </c>
      <c r="BR5" s="1051"/>
      <c r="BS5" s="1051"/>
      <c r="BT5" s="1051"/>
      <c r="BU5" s="1051"/>
      <c r="BV5" s="1051"/>
      <c r="BW5" s="1051"/>
      <c r="BX5" s="1051"/>
      <c r="BY5" s="1051"/>
      <c r="BZ5" s="1051"/>
      <c r="CA5" s="1051"/>
      <c r="CB5" s="1051"/>
      <c r="CC5" s="1051"/>
      <c r="CD5" s="1051"/>
      <c r="CE5" s="1051"/>
      <c r="CF5" s="1051"/>
      <c r="CG5" s="1052"/>
      <c r="CH5" s="1036" t="s">
        <v>317</v>
      </c>
      <c r="CI5" s="1037"/>
      <c r="CJ5" s="1037"/>
      <c r="CK5" s="1037"/>
      <c r="CL5" s="1038"/>
      <c r="CM5" s="1036" t="s">
        <v>318</v>
      </c>
      <c r="CN5" s="1037"/>
      <c r="CO5" s="1037"/>
      <c r="CP5" s="1037"/>
      <c r="CQ5" s="1038"/>
      <c r="CR5" s="1036" t="s">
        <v>319</v>
      </c>
      <c r="CS5" s="1037"/>
      <c r="CT5" s="1037"/>
      <c r="CU5" s="1037"/>
      <c r="CV5" s="1038"/>
      <c r="CW5" s="1036" t="s">
        <v>320</v>
      </c>
      <c r="CX5" s="1037"/>
      <c r="CY5" s="1037"/>
      <c r="CZ5" s="1037"/>
      <c r="DA5" s="1038"/>
      <c r="DB5" s="1036" t="s">
        <v>321</v>
      </c>
      <c r="DC5" s="1037"/>
      <c r="DD5" s="1037"/>
      <c r="DE5" s="1037"/>
      <c r="DF5" s="1038"/>
      <c r="DG5" s="1148" t="s">
        <v>322</v>
      </c>
      <c r="DH5" s="1149"/>
      <c r="DI5" s="1149"/>
      <c r="DJ5" s="1149"/>
      <c r="DK5" s="1150"/>
      <c r="DL5" s="1148" t="s">
        <v>323</v>
      </c>
      <c r="DM5" s="1149"/>
      <c r="DN5" s="1149"/>
      <c r="DO5" s="1149"/>
      <c r="DP5" s="1150"/>
      <c r="DQ5" s="1036" t="s">
        <v>324</v>
      </c>
      <c r="DR5" s="1037"/>
      <c r="DS5" s="1037"/>
      <c r="DT5" s="1037"/>
      <c r="DU5" s="1038"/>
      <c r="DV5" s="1036" t="s">
        <v>315</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325</v>
      </c>
      <c r="C7" s="1098"/>
      <c r="D7" s="1098"/>
      <c r="E7" s="1098"/>
      <c r="F7" s="1098"/>
      <c r="G7" s="1098"/>
      <c r="H7" s="1098"/>
      <c r="I7" s="1098"/>
      <c r="J7" s="1098"/>
      <c r="K7" s="1098"/>
      <c r="L7" s="1098"/>
      <c r="M7" s="1098"/>
      <c r="N7" s="1098"/>
      <c r="O7" s="1098"/>
      <c r="P7" s="1099"/>
      <c r="Q7" s="1154">
        <v>4884</v>
      </c>
      <c r="R7" s="1155"/>
      <c r="S7" s="1155"/>
      <c r="T7" s="1155"/>
      <c r="U7" s="1155"/>
      <c r="V7" s="1155">
        <v>4738</v>
      </c>
      <c r="W7" s="1155"/>
      <c r="X7" s="1155"/>
      <c r="Y7" s="1155"/>
      <c r="Z7" s="1155"/>
      <c r="AA7" s="1155">
        <v>146</v>
      </c>
      <c r="AB7" s="1155"/>
      <c r="AC7" s="1155"/>
      <c r="AD7" s="1155"/>
      <c r="AE7" s="1156"/>
      <c r="AF7" s="1157">
        <v>97</v>
      </c>
      <c r="AG7" s="1158"/>
      <c r="AH7" s="1158"/>
      <c r="AI7" s="1158"/>
      <c r="AJ7" s="1159"/>
      <c r="AK7" s="1141">
        <v>16</v>
      </c>
      <c r="AL7" s="1142"/>
      <c r="AM7" s="1142"/>
      <c r="AN7" s="1142"/>
      <c r="AO7" s="1142"/>
      <c r="AP7" s="1142">
        <v>7488</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35"/>
      <c r="DW7" s="1136"/>
      <c r="DX7" s="1136"/>
      <c r="DY7" s="1136"/>
      <c r="DZ7" s="1137"/>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3"/>
      <c r="AL8" s="1134"/>
      <c r="AM8" s="1134"/>
      <c r="AN8" s="1134"/>
      <c r="AO8" s="1134"/>
      <c r="AP8" s="1134"/>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326</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327</v>
      </c>
      <c r="B23" s="991" t="s">
        <v>328</v>
      </c>
      <c r="C23" s="992"/>
      <c r="D23" s="992"/>
      <c r="E23" s="992"/>
      <c r="F23" s="992"/>
      <c r="G23" s="992"/>
      <c r="H23" s="992"/>
      <c r="I23" s="992"/>
      <c r="J23" s="992"/>
      <c r="K23" s="992"/>
      <c r="L23" s="992"/>
      <c r="M23" s="992"/>
      <c r="N23" s="992"/>
      <c r="O23" s="992"/>
      <c r="P23" s="993"/>
      <c r="Q23" s="1115">
        <v>4884</v>
      </c>
      <c r="R23" s="1116"/>
      <c r="S23" s="1116"/>
      <c r="T23" s="1116"/>
      <c r="U23" s="1116"/>
      <c r="V23" s="1116">
        <v>4738</v>
      </c>
      <c r="W23" s="1116"/>
      <c r="X23" s="1116"/>
      <c r="Y23" s="1116"/>
      <c r="Z23" s="1116"/>
      <c r="AA23" s="1116">
        <v>146</v>
      </c>
      <c r="AB23" s="1116"/>
      <c r="AC23" s="1116"/>
      <c r="AD23" s="1116"/>
      <c r="AE23" s="1117"/>
      <c r="AF23" s="1118">
        <v>97</v>
      </c>
      <c r="AG23" s="1116"/>
      <c r="AH23" s="1116"/>
      <c r="AI23" s="1116"/>
      <c r="AJ23" s="1119"/>
      <c r="AK23" s="1120"/>
      <c r="AL23" s="1121"/>
      <c r="AM23" s="1121"/>
      <c r="AN23" s="1121"/>
      <c r="AO23" s="1121"/>
      <c r="AP23" s="1116">
        <v>7488</v>
      </c>
      <c r="AQ23" s="1116"/>
      <c r="AR23" s="1116"/>
      <c r="AS23" s="1116"/>
      <c r="AT23" s="1116"/>
      <c r="AU23" s="1122"/>
      <c r="AV23" s="1122"/>
      <c r="AW23" s="1122"/>
      <c r="AX23" s="1122"/>
      <c r="AY23" s="1123"/>
      <c r="AZ23" s="1112" t="s">
        <v>69</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329</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330</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308</v>
      </c>
      <c r="B26" s="1051"/>
      <c r="C26" s="1051"/>
      <c r="D26" s="1051"/>
      <c r="E26" s="1051"/>
      <c r="F26" s="1051"/>
      <c r="G26" s="1051"/>
      <c r="H26" s="1051"/>
      <c r="I26" s="1051"/>
      <c r="J26" s="1051"/>
      <c r="K26" s="1051"/>
      <c r="L26" s="1051"/>
      <c r="M26" s="1051"/>
      <c r="N26" s="1051"/>
      <c r="O26" s="1051"/>
      <c r="P26" s="1052"/>
      <c r="Q26" s="1036" t="s">
        <v>331</v>
      </c>
      <c r="R26" s="1037"/>
      <c r="S26" s="1037"/>
      <c r="T26" s="1037"/>
      <c r="U26" s="1038"/>
      <c r="V26" s="1036" t="s">
        <v>332</v>
      </c>
      <c r="W26" s="1037"/>
      <c r="X26" s="1037"/>
      <c r="Y26" s="1037"/>
      <c r="Z26" s="1038"/>
      <c r="AA26" s="1036" t="s">
        <v>333</v>
      </c>
      <c r="AB26" s="1037"/>
      <c r="AC26" s="1037"/>
      <c r="AD26" s="1037"/>
      <c r="AE26" s="1037"/>
      <c r="AF26" s="1106" t="s">
        <v>334</v>
      </c>
      <c r="AG26" s="1057"/>
      <c r="AH26" s="1057"/>
      <c r="AI26" s="1057"/>
      <c r="AJ26" s="1107"/>
      <c r="AK26" s="1037" t="s">
        <v>335</v>
      </c>
      <c r="AL26" s="1037"/>
      <c r="AM26" s="1037"/>
      <c r="AN26" s="1037"/>
      <c r="AO26" s="1038"/>
      <c r="AP26" s="1036" t="s">
        <v>336</v>
      </c>
      <c r="AQ26" s="1037"/>
      <c r="AR26" s="1037"/>
      <c r="AS26" s="1037"/>
      <c r="AT26" s="1038"/>
      <c r="AU26" s="1036" t="s">
        <v>337</v>
      </c>
      <c r="AV26" s="1037"/>
      <c r="AW26" s="1037"/>
      <c r="AX26" s="1037"/>
      <c r="AY26" s="1038"/>
      <c r="AZ26" s="1036" t="s">
        <v>338</v>
      </c>
      <c r="BA26" s="1037"/>
      <c r="BB26" s="1037"/>
      <c r="BC26" s="1037"/>
      <c r="BD26" s="1038"/>
      <c r="BE26" s="1036" t="s">
        <v>315</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339</v>
      </c>
      <c r="C28" s="1098"/>
      <c r="D28" s="1098"/>
      <c r="E28" s="1098"/>
      <c r="F28" s="1098"/>
      <c r="G28" s="1098"/>
      <c r="H28" s="1098"/>
      <c r="I28" s="1098"/>
      <c r="J28" s="1098"/>
      <c r="K28" s="1098"/>
      <c r="L28" s="1098"/>
      <c r="M28" s="1098"/>
      <c r="N28" s="1098"/>
      <c r="O28" s="1098"/>
      <c r="P28" s="1099"/>
      <c r="Q28" s="1100">
        <v>1110</v>
      </c>
      <c r="R28" s="1101"/>
      <c r="S28" s="1101"/>
      <c r="T28" s="1101"/>
      <c r="U28" s="1101"/>
      <c r="V28" s="1101">
        <v>1064</v>
      </c>
      <c r="W28" s="1101"/>
      <c r="X28" s="1101"/>
      <c r="Y28" s="1101"/>
      <c r="Z28" s="1101"/>
      <c r="AA28" s="1101">
        <v>46</v>
      </c>
      <c r="AB28" s="1101"/>
      <c r="AC28" s="1101"/>
      <c r="AD28" s="1101"/>
      <c r="AE28" s="1102"/>
      <c r="AF28" s="1103">
        <v>46</v>
      </c>
      <c r="AG28" s="1101"/>
      <c r="AH28" s="1101"/>
      <c r="AI28" s="1101"/>
      <c r="AJ28" s="1104"/>
      <c r="AK28" s="1105">
        <v>86</v>
      </c>
      <c r="AL28" s="1093"/>
      <c r="AM28" s="1093"/>
      <c r="AN28" s="1093"/>
      <c r="AO28" s="1093"/>
      <c r="AP28" s="1093" t="s">
        <v>340</v>
      </c>
      <c r="AQ28" s="1093"/>
      <c r="AR28" s="1093"/>
      <c r="AS28" s="1093"/>
      <c r="AT28" s="1093"/>
      <c r="AU28" s="1093" t="s">
        <v>340</v>
      </c>
      <c r="AV28" s="1093"/>
      <c r="AW28" s="1093"/>
      <c r="AX28" s="1093"/>
      <c r="AY28" s="1093"/>
      <c r="AZ28" s="1094" t="s">
        <v>341</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342</v>
      </c>
      <c r="C29" s="1079"/>
      <c r="D29" s="1079"/>
      <c r="E29" s="1079"/>
      <c r="F29" s="1079"/>
      <c r="G29" s="1079"/>
      <c r="H29" s="1079"/>
      <c r="I29" s="1079"/>
      <c r="J29" s="1079"/>
      <c r="K29" s="1079"/>
      <c r="L29" s="1079"/>
      <c r="M29" s="1079"/>
      <c r="N29" s="1079"/>
      <c r="O29" s="1079"/>
      <c r="P29" s="1080"/>
      <c r="Q29" s="1090">
        <v>947</v>
      </c>
      <c r="R29" s="1091"/>
      <c r="S29" s="1091"/>
      <c r="T29" s="1091"/>
      <c r="U29" s="1091"/>
      <c r="V29" s="1091">
        <v>928</v>
      </c>
      <c r="W29" s="1091"/>
      <c r="X29" s="1091"/>
      <c r="Y29" s="1091"/>
      <c r="Z29" s="1091"/>
      <c r="AA29" s="1091">
        <v>19</v>
      </c>
      <c r="AB29" s="1091"/>
      <c r="AC29" s="1091"/>
      <c r="AD29" s="1091"/>
      <c r="AE29" s="1092"/>
      <c r="AF29" s="1084">
        <v>19</v>
      </c>
      <c r="AG29" s="1085"/>
      <c r="AH29" s="1085"/>
      <c r="AI29" s="1085"/>
      <c r="AJ29" s="1086"/>
      <c r="AK29" s="1027">
        <v>129</v>
      </c>
      <c r="AL29" s="1018"/>
      <c r="AM29" s="1018"/>
      <c r="AN29" s="1018"/>
      <c r="AO29" s="1018"/>
      <c r="AP29" s="1018" t="s">
        <v>340</v>
      </c>
      <c r="AQ29" s="1018"/>
      <c r="AR29" s="1018"/>
      <c r="AS29" s="1018"/>
      <c r="AT29" s="1018"/>
      <c r="AU29" s="1018" t="s">
        <v>340</v>
      </c>
      <c r="AV29" s="1018"/>
      <c r="AW29" s="1018"/>
      <c r="AX29" s="1018"/>
      <c r="AY29" s="1018"/>
      <c r="AZ29" s="1089" t="s">
        <v>69</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343</v>
      </c>
      <c r="C30" s="1079"/>
      <c r="D30" s="1079"/>
      <c r="E30" s="1079"/>
      <c r="F30" s="1079"/>
      <c r="G30" s="1079"/>
      <c r="H30" s="1079"/>
      <c r="I30" s="1079"/>
      <c r="J30" s="1079"/>
      <c r="K30" s="1079"/>
      <c r="L30" s="1079"/>
      <c r="M30" s="1079"/>
      <c r="N30" s="1079"/>
      <c r="O30" s="1079"/>
      <c r="P30" s="1080"/>
      <c r="Q30" s="1090">
        <v>113</v>
      </c>
      <c r="R30" s="1091"/>
      <c r="S30" s="1091"/>
      <c r="T30" s="1091"/>
      <c r="U30" s="1091"/>
      <c r="V30" s="1091">
        <v>111</v>
      </c>
      <c r="W30" s="1091"/>
      <c r="X30" s="1091"/>
      <c r="Y30" s="1091"/>
      <c r="Z30" s="1091"/>
      <c r="AA30" s="1091">
        <v>2</v>
      </c>
      <c r="AB30" s="1091"/>
      <c r="AC30" s="1091"/>
      <c r="AD30" s="1091"/>
      <c r="AE30" s="1092"/>
      <c r="AF30" s="1084">
        <v>2</v>
      </c>
      <c r="AG30" s="1085"/>
      <c r="AH30" s="1085"/>
      <c r="AI30" s="1085"/>
      <c r="AJ30" s="1086"/>
      <c r="AK30" s="1027">
        <v>41</v>
      </c>
      <c r="AL30" s="1018"/>
      <c r="AM30" s="1018"/>
      <c r="AN30" s="1018"/>
      <c r="AO30" s="1018"/>
      <c r="AP30" s="1018" t="s">
        <v>340</v>
      </c>
      <c r="AQ30" s="1018"/>
      <c r="AR30" s="1018"/>
      <c r="AS30" s="1018"/>
      <c r="AT30" s="1018"/>
      <c r="AU30" s="1018" t="s">
        <v>340</v>
      </c>
      <c r="AV30" s="1018"/>
      <c r="AW30" s="1018"/>
      <c r="AX30" s="1018"/>
      <c r="AY30" s="1018"/>
      <c r="AZ30" s="1089" t="s">
        <v>69</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344</v>
      </c>
      <c r="C31" s="1079"/>
      <c r="D31" s="1079"/>
      <c r="E31" s="1079"/>
      <c r="F31" s="1079"/>
      <c r="G31" s="1079"/>
      <c r="H31" s="1079"/>
      <c r="I31" s="1079"/>
      <c r="J31" s="1079"/>
      <c r="K31" s="1079"/>
      <c r="L31" s="1079"/>
      <c r="M31" s="1079"/>
      <c r="N31" s="1079"/>
      <c r="O31" s="1079"/>
      <c r="P31" s="1080"/>
      <c r="Q31" s="1090">
        <v>218</v>
      </c>
      <c r="R31" s="1091"/>
      <c r="S31" s="1091"/>
      <c r="T31" s="1091"/>
      <c r="U31" s="1091"/>
      <c r="V31" s="1091">
        <v>208</v>
      </c>
      <c r="W31" s="1091"/>
      <c r="X31" s="1091"/>
      <c r="Y31" s="1091"/>
      <c r="Z31" s="1091"/>
      <c r="AA31" s="1091">
        <v>10</v>
      </c>
      <c r="AB31" s="1091"/>
      <c r="AC31" s="1091"/>
      <c r="AD31" s="1091"/>
      <c r="AE31" s="1092"/>
      <c r="AF31" s="1084">
        <v>10</v>
      </c>
      <c r="AG31" s="1085"/>
      <c r="AH31" s="1085"/>
      <c r="AI31" s="1085"/>
      <c r="AJ31" s="1086"/>
      <c r="AK31" s="1027">
        <v>31</v>
      </c>
      <c r="AL31" s="1018"/>
      <c r="AM31" s="1018"/>
      <c r="AN31" s="1018"/>
      <c r="AO31" s="1018"/>
      <c r="AP31" s="1018">
        <v>485</v>
      </c>
      <c r="AQ31" s="1018"/>
      <c r="AR31" s="1018"/>
      <c r="AS31" s="1018"/>
      <c r="AT31" s="1018"/>
      <c r="AU31" s="1018">
        <v>200</v>
      </c>
      <c r="AV31" s="1018"/>
      <c r="AW31" s="1018"/>
      <c r="AX31" s="1018"/>
      <c r="AY31" s="1018"/>
      <c r="AZ31" s="1089" t="s">
        <v>69</v>
      </c>
      <c r="BA31" s="1089"/>
      <c r="BB31" s="1089"/>
      <c r="BC31" s="1089"/>
      <c r="BD31" s="1089"/>
      <c r="BE31" s="1073" t="s">
        <v>345</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346</v>
      </c>
      <c r="C32" s="1079"/>
      <c r="D32" s="1079"/>
      <c r="E32" s="1079"/>
      <c r="F32" s="1079"/>
      <c r="G32" s="1079"/>
      <c r="H32" s="1079"/>
      <c r="I32" s="1079"/>
      <c r="J32" s="1079"/>
      <c r="K32" s="1079"/>
      <c r="L32" s="1079"/>
      <c r="M32" s="1079"/>
      <c r="N32" s="1079"/>
      <c r="O32" s="1079"/>
      <c r="P32" s="1080"/>
      <c r="Q32" s="1090">
        <v>343</v>
      </c>
      <c r="R32" s="1091"/>
      <c r="S32" s="1091"/>
      <c r="T32" s="1091"/>
      <c r="U32" s="1091"/>
      <c r="V32" s="1091">
        <v>338</v>
      </c>
      <c r="W32" s="1091"/>
      <c r="X32" s="1091"/>
      <c r="Y32" s="1091"/>
      <c r="Z32" s="1091"/>
      <c r="AA32" s="1091">
        <v>5</v>
      </c>
      <c r="AB32" s="1091"/>
      <c r="AC32" s="1091"/>
      <c r="AD32" s="1091"/>
      <c r="AE32" s="1092"/>
      <c r="AF32" s="1084">
        <v>5</v>
      </c>
      <c r="AG32" s="1085"/>
      <c r="AH32" s="1085"/>
      <c r="AI32" s="1085"/>
      <c r="AJ32" s="1086"/>
      <c r="AK32" s="1027">
        <v>215</v>
      </c>
      <c r="AL32" s="1018"/>
      <c r="AM32" s="1018"/>
      <c r="AN32" s="1018"/>
      <c r="AO32" s="1018"/>
      <c r="AP32" s="1018">
        <v>2123</v>
      </c>
      <c r="AQ32" s="1018"/>
      <c r="AR32" s="1018"/>
      <c r="AS32" s="1018"/>
      <c r="AT32" s="1018"/>
      <c r="AU32" s="1018">
        <v>2049</v>
      </c>
      <c r="AV32" s="1018"/>
      <c r="AW32" s="1018"/>
      <c r="AX32" s="1018"/>
      <c r="AY32" s="1018"/>
      <c r="AZ32" s="1089" t="s">
        <v>341</v>
      </c>
      <c r="BA32" s="1089"/>
      <c r="BB32" s="1089"/>
      <c r="BC32" s="1089"/>
      <c r="BD32" s="1089"/>
      <c r="BE32" s="1073" t="s">
        <v>345</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t="s">
        <v>347</v>
      </c>
      <c r="C33" s="1079"/>
      <c r="D33" s="1079"/>
      <c r="E33" s="1079"/>
      <c r="F33" s="1079"/>
      <c r="G33" s="1079"/>
      <c r="H33" s="1079"/>
      <c r="I33" s="1079"/>
      <c r="J33" s="1079"/>
      <c r="K33" s="1079"/>
      <c r="L33" s="1079"/>
      <c r="M33" s="1079"/>
      <c r="N33" s="1079"/>
      <c r="O33" s="1079"/>
      <c r="P33" s="1080"/>
      <c r="Q33" s="1090">
        <v>17</v>
      </c>
      <c r="R33" s="1091"/>
      <c r="S33" s="1091"/>
      <c r="T33" s="1091"/>
      <c r="U33" s="1091"/>
      <c r="V33" s="1091">
        <v>17</v>
      </c>
      <c r="W33" s="1091"/>
      <c r="X33" s="1091"/>
      <c r="Y33" s="1091"/>
      <c r="Z33" s="1091"/>
      <c r="AA33" s="1091">
        <v>0</v>
      </c>
      <c r="AB33" s="1091"/>
      <c r="AC33" s="1091"/>
      <c r="AD33" s="1091"/>
      <c r="AE33" s="1092"/>
      <c r="AF33" s="1084">
        <v>0</v>
      </c>
      <c r="AG33" s="1085"/>
      <c r="AH33" s="1085"/>
      <c r="AI33" s="1085"/>
      <c r="AJ33" s="1086"/>
      <c r="AK33" s="1027">
        <v>14</v>
      </c>
      <c r="AL33" s="1018"/>
      <c r="AM33" s="1018"/>
      <c r="AN33" s="1018"/>
      <c r="AO33" s="1018"/>
      <c r="AP33" s="1018">
        <v>115</v>
      </c>
      <c r="AQ33" s="1018"/>
      <c r="AR33" s="1018"/>
      <c r="AS33" s="1018"/>
      <c r="AT33" s="1018"/>
      <c r="AU33" s="1018">
        <v>108</v>
      </c>
      <c r="AV33" s="1018"/>
      <c r="AW33" s="1018"/>
      <c r="AX33" s="1018"/>
      <c r="AY33" s="1018"/>
      <c r="AZ33" s="1089" t="s">
        <v>69</v>
      </c>
      <c r="BA33" s="1089"/>
      <c r="BB33" s="1089"/>
      <c r="BC33" s="1089"/>
      <c r="BD33" s="1089"/>
      <c r="BE33" s="1073" t="s">
        <v>345</v>
      </c>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t="s">
        <v>348</v>
      </c>
      <c r="C34" s="1079"/>
      <c r="D34" s="1079"/>
      <c r="E34" s="1079"/>
      <c r="F34" s="1079"/>
      <c r="G34" s="1079"/>
      <c r="H34" s="1079"/>
      <c r="I34" s="1079"/>
      <c r="J34" s="1079"/>
      <c r="K34" s="1079"/>
      <c r="L34" s="1079"/>
      <c r="M34" s="1079"/>
      <c r="N34" s="1079"/>
      <c r="O34" s="1079"/>
      <c r="P34" s="1080"/>
      <c r="Q34" s="1090">
        <v>47</v>
      </c>
      <c r="R34" s="1091"/>
      <c r="S34" s="1091"/>
      <c r="T34" s="1091"/>
      <c r="U34" s="1091"/>
      <c r="V34" s="1091">
        <v>46</v>
      </c>
      <c r="W34" s="1091"/>
      <c r="X34" s="1091"/>
      <c r="Y34" s="1091"/>
      <c r="Z34" s="1091"/>
      <c r="AA34" s="1091">
        <v>1</v>
      </c>
      <c r="AB34" s="1091"/>
      <c r="AC34" s="1091"/>
      <c r="AD34" s="1091"/>
      <c r="AE34" s="1092"/>
      <c r="AF34" s="1084">
        <v>1</v>
      </c>
      <c r="AG34" s="1085"/>
      <c r="AH34" s="1085"/>
      <c r="AI34" s="1085"/>
      <c r="AJ34" s="1086"/>
      <c r="AK34" s="1027">
        <v>24</v>
      </c>
      <c r="AL34" s="1018"/>
      <c r="AM34" s="1018"/>
      <c r="AN34" s="1018"/>
      <c r="AO34" s="1018"/>
      <c r="AP34" s="1018">
        <v>160</v>
      </c>
      <c r="AQ34" s="1018"/>
      <c r="AR34" s="1018"/>
      <c r="AS34" s="1018"/>
      <c r="AT34" s="1018"/>
      <c r="AU34" s="1018">
        <v>159</v>
      </c>
      <c r="AV34" s="1018"/>
      <c r="AW34" s="1018"/>
      <c r="AX34" s="1018"/>
      <c r="AY34" s="1018"/>
      <c r="AZ34" s="1089" t="s">
        <v>69</v>
      </c>
      <c r="BA34" s="1089"/>
      <c r="BB34" s="1089"/>
      <c r="BC34" s="1089"/>
      <c r="BD34" s="1089"/>
      <c r="BE34" s="1073" t="s">
        <v>345</v>
      </c>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t="s">
        <v>349</v>
      </c>
      <c r="C35" s="1079"/>
      <c r="D35" s="1079"/>
      <c r="E35" s="1079"/>
      <c r="F35" s="1079"/>
      <c r="G35" s="1079"/>
      <c r="H35" s="1079"/>
      <c r="I35" s="1079"/>
      <c r="J35" s="1079"/>
      <c r="K35" s="1079"/>
      <c r="L35" s="1079"/>
      <c r="M35" s="1079"/>
      <c r="N35" s="1079"/>
      <c r="O35" s="1079"/>
      <c r="P35" s="1080"/>
      <c r="Q35" s="1090">
        <v>9</v>
      </c>
      <c r="R35" s="1091"/>
      <c r="S35" s="1091"/>
      <c r="T35" s="1091"/>
      <c r="U35" s="1091"/>
      <c r="V35" s="1091">
        <v>8</v>
      </c>
      <c r="W35" s="1091"/>
      <c r="X35" s="1091"/>
      <c r="Y35" s="1091"/>
      <c r="Z35" s="1091"/>
      <c r="AA35" s="1091">
        <v>1</v>
      </c>
      <c r="AB35" s="1091"/>
      <c r="AC35" s="1091"/>
      <c r="AD35" s="1091"/>
      <c r="AE35" s="1092"/>
      <c r="AF35" s="1084">
        <v>22</v>
      </c>
      <c r="AG35" s="1085"/>
      <c r="AH35" s="1085"/>
      <c r="AI35" s="1085"/>
      <c r="AJ35" s="1086"/>
      <c r="AK35" s="1027">
        <v>0</v>
      </c>
      <c r="AL35" s="1018"/>
      <c r="AM35" s="1018"/>
      <c r="AN35" s="1018"/>
      <c r="AO35" s="1018"/>
      <c r="AP35" s="1018" t="s">
        <v>340</v>
      </c>
      <c r="AQ35" s="1018"/>
      <c r="AR35" s="1018"/>
      <c r="AS35" s="1018"/>
      <c r="AT35" s="1018"/>
      <c r="AU35" s="1018" t="s">
        <v>350</v>
      </c>
      <c r="AV35" s="1018"/>
      <c r="AW35" s="1018"/>
      <c r="AX35" s="1018"/>
      <c r="AY35" s="1018"/>
      <c r="AZ35" s="1089" t="s">
        <v>69</v>
      </c>
      <c r="BA35" s="1089"/>
      <c r="BB35" s="1089"/>
      <c r="BC35" s="1089"/>
      <c r="BD35" s="1089"/>
      <c r="BE35" s="1073" t="s">
        <v>345</v>
      </c>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351</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327</v>
      </c>
      <c r="B63" s="991" t="s">
        <v>352</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105</v>
      </c>
      <c r="AG63" s="1006"/>
      <c r="AH63" s="1006"/>
      <c r="AI63" s="1006"/>
      <c r="AJ63" s="1071"/>
      <c r="AK63" s="1072"/>
      <c r="AL63" s="1010"/>
      <c r="AM63" s="1010"/>
      <c r="AN63" s="1010"/>
      <c r="AO63" s="1010"/>
      <c r="AP63" s="1006">
        <v>2883</v>
      </c>
      <c r="AQ63" s="1006"/>
      <c r="AR63" s="1006"/>
      <c r="AS63" s="1006"/>
      <c r="AT63" s="1006"/>
      <c r="AU63" s="1006">
        <v>2516</v>
      </c>
      <c r="AV63" s="1006"/>
      <c r="AW63" s="1006"/>
      <c r="AX63" s="1006"/>
      <c r="AY63" s="1006"/>
      <c r="AZ63" s="1066"/>
      <c r="BA63" s="1066"/>
      <c r="BB63" s="1066"/>
      <c r="BC63" s="1066"/>
      <c r="BD63" s="1066"/>
      <c r="BE63" s="1007"/>
      <c r="BF63" s="1007"/>
      <c r="BG63" s="1007"/>
      <c r="BH63" s="1007"/>
      <c r="BI63" s="1008"/>
      <c r="BJ63" s="1067" t="s">
        <v>69</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353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354</v>
      </c>
      <c r="B66" s="1051"/>
      <c r="C66" s="1051"/>
      <c r="D66" s="1051"/>
      <c r="E66" s="1051"/>
      <c r="F66" s="1051"/>
      <c r="G66" s="1051"/>
      <c r="H66" s="1051"/>
      <c r="I66" s="1051"/>
      <c r="J66" s="1051"/>
      <c r="K66" s="1051"/>
      <c r="L66" s="1051"/>
      <c r="M66" s="1051"/>
      <c r="N66" s="1051"/>
      <c r="O66" s="1051"/>
      <c r="P66" s="1052"/>
      <c r="Q66" s="1036" t="s">
        <v>331</v>
      </c>
      <c r="R66" s="1037"/>
      <c r="S66" s="1037"/>
      <c r="T66" s="1037"/>
      <c r="U66" s="1038"/>
      <c r="V66" s="1036" t="s">
        <v>332</v>
      </c>
      <c r="W66" s="1037"/>
      <c r="X66" s="1037"/>
      <c r="Y66" s="1037"/>
      <c r="Z66" s="1038"/>
      <c r="AA66" s="1036" t="s">
        <v>333</v>
      </c>
      <c r="AB66" s="1037"/>
      <c r="AC66" s="1037"/>
      <c r="AD66" s="1037"/>
      <c r="AE66" s="1038"/>
      <c r="AF66" s="1056" t="s">
        <v>355</v>
      </c>
      <c r="AG66" s="1057"/>
      <c r="AH66" s="1057"/>
      <c r="AI66" s="1057"/>
      <c r="AJ66" s="1058"/>
      <c r="AK66" s="1036" t="s">
        <v>335</v>
      </c>
      <c r="AL66" s="1051"/>
      <c r="AM66" s="1051"/>
      <c r="AN66" s="1051"/>
      <c r="AO66" s="1052"/>
      <c r="AP66" s="1036" t="s">
        <v>356</v>
      </c>
      <c r="AQ66" s="1037"/>
      <c r="AR66" s="1037"/>
      <c r="AS66" s="1037"/>
      <c r="AT66" s="1038"/>
      <c r="AU66" s="1036" t="s">
        <v>357</v>
      </c>
      <c r="AV66" s="1037"/>
      <c r="AW66" s="1037"/>
      <c r="AX66" s="1037"/>
      <c r="AY66" s="1038"/>
      <c r="AZ66" s="1036" t="s">
        <v>315</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358</v>
      </c>
      <c r="C68" s="1033"/>
      <c r="D68" s="1033"/>
      <c r="E68" s="1033"/>
      <c r="F68" s="1033"/>
      <c r="G68" s="1033"/>
      <c r="H68" s="1033"/>
      <c r="I68" s="1033"/>
      <c r="J68" s="1033"/>
      <c r="K68" s="1033"/>
      <c r="L68" s="1033"/>
      <c r="M68" s="1033"/>
      <c r="N68" s="1033"/>
      <c r="O68" s="1033"/>
      <c r="P68" s="1034"/>
      <c r="Q68" s="1035">
        <v>8889</v>
      </c>
      <c r="R68" s="1029"/>
      <c r="S68" s="1029"/>
      <c r="T68" s="1029"/>
      <c r="U68" s="1029"/>
      <c r="V68" s="1029">
        <v>7475</v>
      </c>
      <c r="W68" s="1029"/>
      <c r="X68" s="1029"/>
      <c r="Y68" s="1029"/>
      <c r="Z68" s="1029"/>
      <c r="AA68" s="1029">
        <v>1414</v>
      </c>
      <c r="AB68" s="1029"/>
      <c r="AC68" s="1029"/>
      <c r="AD68" s="1029"/>
      <c r="AE68" s="1029"/>
      <c r="AF68" s="1029">
        <v>1414</v>
      </c>
      <c r="AG68" s="1029"/>
      <c r="AH68" s="1029"/>
      <c r="AI68" s="1029"/>
      <c r="AJ68" s="1029"/>
      <c r="AK68" s="1029">
        <v>523</v>
      </c>
      <c r="AL68" s="1029"/>
      <c r="AM68" s="1029"/>
      <c r="AN68" s="1029"/>
      <c r="AO68" s="1029"/>
      <c r="AP68" s="1029" t="s">
        <v>359</v>
      </c>
      <c r="AQ68" s="1029"/>
      <c r="AR68" s="1029"/>
      <c r="AS68" s="1029"/>
      <c r="AT68" s="1029"/>
      <c r="AU68" s="1029" t="s">
        <v>340</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360</v>
      </c>
      <c r="C69" s="1022"/>
      <c r="D69" s="1022"/>
      <c r="E69" s="1022"/>
      <c r="F69" s="1022"/>
      <c r="G69" s="1022"/>
      <c r="H69" s="1022"/>
      <c r="I69" s="1022"/>
      <c r="J69" s="1022"/>
      <c r="K69" s="1022"/>
      <c r="L69" s="1022"/>
      <c r="M69" s="1022"/>
      <c r="N69" s="1022"/>
      <c r="O69" s="1022"/>
      <c r="P69" s="1023"/>
      <c r="Q69" s="1024">
        <v>3649</v>
      </c>
      <c r="R69" s="1018"/>
      <c r="S69" s="1018"/>
      <c r="T69" s="1018"/>
      <c r="U69" s="1018"/>
      <c r="V69" s="1018">
        <v>3232</v>
      </c>
      <c r="W69" s="1018"/>
      <c r="X69" s="1018"/>
      <c r="Y69" s="1018"/>
      <c r="Z69" s="1018"/>
      <c r="AA69" s="1018">
        <v>417</v>
      </c>
      <c r="AB69" s="1018"/>
      <c r="AC69" s="1018"/>
      <c r="AD69" s="1018"/>
      <c r="AE69" s="1018"/>
      <c r="AF69" s="1018">
        <v>134</v>
      </c>
      <c r="AG69" s="1018"/>
      <c r="AH69" s="1018"/>
      <c r="AI69" s="1018"/>
      <c r="AJ69" s="1018"/>
      <c r="AK69" s="1018">
        <v>19</v>
      </c>
      <c r="AL69" s="1018"/>
      <c r="AM69" s="1018"/>
      <c r="AN69" s="1018"/>
      <c r="AO69" s="1018"/>
      <c r="AP69" s="1018" t="s">
        <v>340</v>
      </c>
      <c r="AQ69" s="1018"/>
      <c r="AR69" s="1018"/>
      <c r="AS69" s="1018"/>
      <c r="AT69" s="1018"/>
      <c r="AU69" s="1018" t="s">
        <v>359</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361</v>
      </c>
      <c r="C70" s="1022"/>
      <c r="D70" s="1022"/>
      <c r="E70" s="1022"/>
      <c r="F70" s="1022"/>
      <c r="G70" s="1022"/>
      <c r="H70" s="1022"/>
      <c r="I70" s="1022"/>
      <c r="J70" s="1022"/>
      <c r="K70" s="1022"/>
      <c r="L70" s="1022"/>
      <c r="M70" s="1022"/>
      <c r="N70" s="1022"/>
      <c r="O70" s="1022"/>
      <c r="P70" s="1023"/>
      <c r="Q70" s="1024">
        <v>300</v>
      </c>
      <c r="R70" s="1018"/>
      <c r="S70" s="1018"/>
      <c r="T70" s="1018"/>
      <c r="U70" s="1018"/>
      <c r="V70" s="1018">
        <v>254</v>
      </c>
      <c r="W70" s="1018"/>
      <c r="X70" s="1018"/>
      <c r="Y70" s="1018"/>
      <c r="Z70" s="1018"/>
      <c r="AA70" s="1018">
        <v>46</v>
      </c>
      <c r="AB70" s="1018"/>
      <c r="AC70" s="1018"/>
      <c r="AD70" s="1018"/>
      <c r="AE70" s="1018"/>
      <c r="AF70" s="1018">
        <v>46</v>
      </c>
      <c r="AG70" s="1018"/>
      <c r="AH70" s="1018"/>
      <c r="AI70" s="1018"/>
      <c r="AJ70" s="1018"/>
      <c r="AK70" s="1018" t="s">
        <v>359</v>
      </c>
      <c r="AL70" s="1018"/>
      <c r="AM70" s="1018"/>
      <c r="AN70" s="1018"/>
      <c r="AO70" s="1018"/>
      <c r="AP70" s="1018" t="s">
        <v>340</v>
      </c>
      <c r="AQ70" s="1018"/>
      <c r="AR70" s="1018"/>
      <c r="AS70" s="1018"/>
      <c r="AT70" s="1018"/>
      <c r="AU70" s="1018" t="s">
        <v>340</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362</v>
      </c>
      <c r="C71" s="1022"/>
      <c r="D71" s="1022"/>
      <c r="E71" s="1022"/>
      <c r="F71" s="1022"/>
      <c r="G71" s="1022"/>
      <c r="H71" s="1022"/>
      <c r="I71" s="1022"/>
      <c r="J71" s="1022"/>
      <c r="K71" s="1022"/>
      <c r="L71" s="1022"/>
      <c r="M71" s="1022"/>
      <c r="N71" s="1022"/>
      <c r="O71" s="1022"/>
      <c r="P71" s="1023"/>
      <c r="Q71" s="1024">
        <v>290311</v>
      </c>
      <c r="R71" s="1018"/>
      <c r="S71" s="1018"/>
      <c r="T71" s="1018"/>
      <c r="U71" s="1018"/>
      <c r="V71" s="1018">
        <v>279470</v>
      </c>
      <c r="W71" s="1018"/>
      <c r="X71" s="1018"/>
      <c r="Y71" s="1018"/>
      <c r="Z71" s="1018"/>
      <c r="AA71" s="1018">
        <v>10841</v>
      </c>
      <c r="AB71" s="1018"/>
      <c r="AC71" s="1018"/>
      <c r="AD71" s="1018"/>
      <c r="AE71" s="1018"/>
      <c r="AF71" s="1018">
        <v>10841</v>
      </c>
      <c r="AG71" s="1018"/>
      <c r="AH71" s="1018"/>
      <c r="AI71" s="1018"/>
      <c r="AJ71" s="1018"/>
      <c r="AK71" s="1018" t="s">
        <v>340</v>
      </c>
      <c r="AL71" s="1018"/>
      <c r="AM71" s="1018"/>
      <c r="AN71" s="1018"/>
      <c r="AO71" s="1018"/>
      <c r="AP71" s="1018" t="s">
        <v>340</v>
      </c>
      <c r="AQ71" s="1018"/>
      <c r="AR71" s="1018"/>
      <c r="AS71" s="1018"/>
      <c r="AT71" s="1018"/>
      <c r="AU71" s="1018" t="s">
        <v>340</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c r="C72" s="1022"/>
      <c r="D72" s="1022"/>
      <c r="E72" s="1022"/>
      <c r="F72" s="1022"/>
      <c r="G72" s="1022"/>
      <c r="H72" s="1022"/>
      <c r="I72" s="1022"/>
      <c r="J72" s="1022"/>
      <c r="K72" s="1022"/>
      <c r="L72" s="1022"/>
      <c r="M72" s="1022"/>
      <c r="N72" s="1022"/>
      <c r="O72" s="1022"/>
      <c r="P72" s="1023"/>
      <c r="Q72" s="1024"/>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327</v>
      </c>
      <c r="B88" s="991" t="s">
        <v>363</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12435</v>
      </c>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991" t="s">
        <v>364</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372</v>
      </c>
      <c r="AB109" s="941"/>
      <c r="AC109" s="941"/>
      <c r="AD109" s="941"/>
      <c r="AE109" s="942"/>
      <c r="AF109" s="943" t="s">
        <v>246</v>
      </c>
      <c r="AG109" s="941"/>
      <c r="AH109" s="941"/>
      <c r="AI109" s="941"/>
      <c r="AJ109" s="942"/>
      <c r="AK109" s="943" t="s">
        <v>245</v>
      </c>
      <c r="AL109" s="941"/>
      <c r="AM109" s="941"/>
      <c r="AN109" s="941"/>
      <c r="AO109" s="942"/>
      <c r="AP109" s="943" t="s">
        <v>373</v>
      </c>
      <c r="AQ109" s="941"/>
      <c r="AR109" s="941"/>
      <c r="AS109" s="941"/>
      <c r="AT109" s="972"/>
      <c r="AU109" s="940" t="s">
        <v>371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372</v>
      </c>
      <c r="BR109" s="941"/>
      <c r="BS109" s="941"/>
      <c r="BT109" s="941"/>
      <c r="BU109" s="942"/>
      <c r="BV109" s="943" t="s">
        <v>246</v>
      </c>
      <c r="BW109" s="941"/>
      <c r="BX109" s="941"/>
      <c r="BY109" s="941"/>
      <c r="BZ109" s="942"/>
      <c r="CA109" s="943" t="s">
        <v>245</v>
      </c>
      <c r="CB109" s="941"/>
      <c r="CC109" s="941"/>
      <c r="CD109" s="941"/>
      <c r="CE109" s="942"/>
      <c r="CF109" s="979" t="s">
        <v>373</v>
      </c>
      <c r="CG109" s="979"/>
      <c r="CH109" s="979"/>
      <c r="CI109" s="979"/>
      <c r="CJ109" s="979"/>
      <c r="CK109" s="943" t="s">
        <v>374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372</v>
      </c>
      <c r="DH109" s="941"/>
      <c r="DI109" s="941"/>
      <c r="DJ109" s="941"/>
      <c r="DK109" s="942"/>
      <c r="DL109" s="943" t="s">
        <v>246</v>
      </c>
      <c r="DM109" s="941"/>
      <c r="DN109" s="941"/>
      <c r="DO109" s="941"/>
      <c r="DP109" s="942"/>
      <c r="DQ109" s="943" t="s">
        <v>245</v>
      </c>
      <c r="DR109" s="941"/>
      <c r="DS109" s="941"/>
      <c r="DT109" s="941"/>
      <c r="DU109" s="942"/>
      <c r="DV109" s="943" t="s">
        <v>373</v>
      </c>
      <c r="DW109" s="941"/>
      <c r="DX109" s="941"/>
      <c r="DY109" s="941"/>
      <c r="DZ109" s="972"/>
    </row>
    <row r="110" spans="1:131" s="102" customFormat="1" ht="26.25" customHeight="1" x14ac:dyDescent="0.15">
      <c r="A110" s="843" t="s">
        <v>375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672126</v>
      </c>
      <c r="AB110" s="934"/>
      <c r="AC110" s="934"/>
      <c r="AD110" s="934"/>
      <c r="AE110" s="935"/>
      <c r="AF110" s="936">
        <v>668251</v>
      </c>
      <c r="AG110" s="934"/>
      <c r="AH110" s="934"/>
      <c r="AI110" s="934"/>
      <c r="AJ110" s="935"/>
      <c r="AK110" s="936">
        <v>719097</v>
      </c>
      <c r="AL110" s="934"/>
      <c r="AM110" s="934"/>
      <c r="AN110" s="934"/>
      <c r="AO110" s="935"/>
      <c r="AP110" s="937">
        <v>26.6</v>
      </c>
      <c r="AQ110" s="938"/>
      <c r="AR110" s="938"/>
      <c r="AS110" s="938"/>
      <c r="AT110" s="939"/>
      <c r="AU110" s="973" t="s">
        <v>376</v>
      </c>
      <c r="AV110" s="974"/>
      <c r="AW110" s="974"/>
      <c r="AX110" s="974"/>
      <c r="AY110" s="974"/>
      <c r="AZ110" s="879" t="s">
        <v>377</v>
      </c>
      <c r="BA110" s="844"/>
      <c r="BB110" s="844"/>
      <c r="BC110" s="844"/>
      <c r="BD110" s="844"/>
      <c r="BE110" s="844"/>
      <c r="BF110" s="844"/>
      <c r="BG110" s="844"/>
      <c r="BH110" s="844"/>
      <c r="BI110" s="844"/>
      <c r="BJ110" s="844"/>
      <c r="BK110" s="844"/>
      <c r="BL110" s="844"/>
      <c r="BM110" s="844"/>
      <c r="BN110" s="844"/>
      <c r="BO110" s="844"/>
      <c r="BP110" s="845"/>
      <c r="BQ110" s="880">
        <v>7912272</v>
      </c>
      <c r="BR110" s="861"/>
      <c r="BS110" s="861"/>
      <c r="BT110" s="861"/>
      <c r="BU110" s="861"/>
      <c r="BV110" s="861">
        <v>7789265</v>
      </c>
      <c r="BW110" s="861"/>
      <c r="BX110" s="861"/>
      <c r="BY110" s="861"/>
      <c r="BZ110" s="861"/>
      <c r="CA110" s="861">
        <v>7488540</v>
      </c>
      <c r="CB110" s="861"/>
      <c r="CC110" s="861"/>
      <c r="CD110" s="861"/>
      <c r="CE110" s="861"/>
      <c r="CF110" s="905">
        <v>276.5</v>
      </c>
      <c r="CG110" s="906"/>
      <c r="CH110" s="906"/>
      <c r="CI110" s="906"/>
      <c r="CJ110" s="906"/>
      <c r="CK110" s="969" t="s">
        <v>378</v>
      </c>
      <c r="CL110" s="925"/>
      <c r="CM110" s="930" t="s">
        <v>379</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380</v>
      </c>
      <c r="DH110" s="861"/>
      <c r="DI110" s="861"/>
      <c r="DJ110" s="861"/>
      <c r="DK110" s="861"/>
      <c r="DL110" s="861" t="s">
        <v>380</v>
      </c>
      <c r="DM110" s="861"/>
      <c r="DN110" s="861"/>
      <c r="DO110" s="861"/>
      <c r="DP110" s="861"/>
      <c r="DQ110" s="861" t="s">
        <v>69</v>
      </c>
      <c r="DR110" s="861"/>
      <c r="DS110" s="861"/>
      <c r="DT110" s="861"/>
      <c r="DU110" s="861"/>
      <c r="DV110" s="862" t="s">
        <v>69</v>
      </c>
      <c r="DW110" s="862"/>
      <c r="DX110" s="862"/>
      <c r="DY110" s="862"/>
      <c r="DZ110" s="863"/>
    </row>
    <row r="111" spans="1:131" s="102" customFormat="1" ht="26.25" customHeight="1" x14ac:dyDescent="0.15">
      <c r="A111" s="810" t="s">
        <v>381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174</v>
      </c>
      <c r="AB111" s="956"/>
      <c r="AC111" s="956"/>
      <c r="AD111" s="956"/>
      <c r="AE111" s="957"/>
      <c r="AF111" s="958" t="s">
        <v>380</v>
      </c>
      <c r="AG111" s="956"/>
      <c r="AH111" s="956"/>
      <c r="AI111" s="956"/>
      <c r="AJ111" s="957"/>
      <c r="AK111" s="958" t="s">
        <v>69</v>
      </c>
      <c r="AL111" s="956"/>
      <c r="AM111" s="956"/>
      <c r="AN111" s="956"/>
      <c r="AO111" s="957"/>
      <c r="AP111" s="959" t="s">
        <v>69</v>
      </c>
      <c r="AQ111" s="960"/>
      <c r="AR111" s="960"/>
      <c r="AS111" s="960"/>
      <c r="AT111" s="961"/>
      <c r="AU111" s="975"/>
      <c r="AV111" s="976"/>
      <c r="AW111" s="976"/>
      <c r="AX111" s="976"/>
      <c r="AY111" s="976"/>
      <c r="AZ111" s="851" t="s">
        <v>382</v>
      </c>
      <c r="BA111" s="786"/>
      <c r="BB111" s="786"/>
      <c r="BC111" s="786"/>
      <c r="BD111" s="786"/>
      <c r="BE111" s="786"/>
      <c r="BF111" s="786"/>
      <c r="BG111" s="786"/>
      <c r="BH111" s="786"/>
      <c r="BI111" s="786"/>
      <c r="BJ111" s="786"/>
      <c r="BK111" s="786"/>
      <c r="BL111" s="786"/>
      <c r="BM111" s="786"/>
      <c r="BN111" s="786"/>
      <c r="BO111" s="786"/>
      <c r="BP111" s="787"/>
      <c r="BQ111" s="852" t="s">
        <v>380</v>
      </c>
      <c r="BR111" s="853"/>
      <c r="BS111" s="853"/>
      <c r="BT111" s="853"/>
      <c r="BU111" s="853"/>
      <c r="BV111" s="853" t="s">
        <v>380</v>
      </c>
      <c r="BW111" s="853"/>
      <c r="BX111" s="853"/>
      <c r="BY111" s="853"/>
      <c r="BZ111" s="853"/>
      <c r="CA111" s="853" t="s">
        <v>69</v>
      </c>
      <c r="CB111" s="853"/>
      <c r="CC111" s="853"/>
      <c r="CD111" s="853"/>
      <c r="CE111" s="853"/>
      <c r="CF111" s="914" t="s">
        <v>341</v>
      </c>
      <c r="CG111" s="915"/>
      <c r="CH111" s="915"/>
      <c r="CI111" s="915"/>
      <c r="CJ111" s="915"/>
      <c r="CK111" s="970"/>
      <c r="CL111" s="927"/>
      <c r="CM111" s="864" t="s">
        <v>383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380</v>
      </c>
      <c r="DH111" s="853"/>
      <c r="DI111" s="853"/>
      <c r="DJ111" s="853"/>
      <c r="DK111" s="853"/>
      <c r="DL111" s="853" t="s">
        <v>380</v>
      </c>
      <c r="DM111" s="853"/>
      <c r="DN111" s="853"/>
      <c r="DO111" s="853"/>
      <c r="DP111" s="853"/>
      <c r="DQ111" s="853" t="s">
        <v>341</v>
      </c>
      <c r="DR111" s="853"/>
      <c r="DS111" s="853"/>
      <c r="DT111" s="853"/>
      <c r="DU111" s="853"/>
      <c r="DV111" s="830" t="s">
        <v>380</v>
      </c>
      <c r="DW111" s="830"/>
      <c r="DX111" s="830"/>
      <c r="DY111" s="830"/>
      <c r="DZ111" s="831"/>
    </row>
    <row r="112" spans="1:131" s="102" customFormat="1" ht="26.25" customHeight="1" x14ac:dyDescent="0.15">
      <c r="A112" s="962" t="s">
        <v>384</v>
      </c>
      <c r="B112" s="963"/>
      <c r="C112" s="786" t="s">
        <v>385</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380</v>
      </c>
      <c r="AB112" s="816"/>
      <c r="AC112" s="816"/>
      <c r="AD112" s="816"/>
      <c r="AE112" s="817"/>
      <c r="AF112" s="818" t="s">
        <v>341</v>
      </c>
      <c r="AG112" s="816"/>
      <c r="AH112" s="816"/>
      <c r="AI112" s="816"/>
      <c r="AJ112" s="817"/>
      <c r="AK112" s="818" t="s">
        <v>69</v>
      </c>
      <c r="AL112" s="816"/>
      <c r="AM112" s="816"/>
      <c r="AN112" s="816"/>
      <c r="AO112" s="817"/>
      <c r="AP112" s="857" t="s">
        <v>380</v>
      </c>
      <c r="AQ112" s="858"/>
      <c r="AR112" s="858"/>
      <c r="AS112" s="858"/>
      <c r="AT112" s="859"/>
      <c r="AU112" s="975"/>
      <c r="AV112" s="976"/>
      <c r="AW112" s="976"/>
      <c r="AX112" s="976"/>
      <c r="AY112" s="976"/>
      <c r="AZ112" s="851" t="s">
        <v>386</v>
      </c>
      <c r="BA112" s="786"/>
      <c r="BB112" s="786"/>
      <c r="BC112" s="786"/>
      <c r="BD112" s="786"/>
      <c r="BE112" s="786"/>
      <c r="BF112" s="786"/>
      <c r="BG112" s="786"/>
      <c r="BH112" s="786"/>
      <c r="BI112" s="786"/>
      <c r="BJ112" s="786"/>
      <c r="BK112" s="786"/>
      <c r="BL112" s="786"/>
      <c r="BM112" s="786"/>
      <c r="BN112" s="786"/>
      <c r="BO112" s="786"/>
      <c r="BP112" s="787"/>
      <c r="BQ112" s="852">
        <v>3019066</v>
      </c>
      <c r="BR112" s="853"/>
      <c r="BS112" s="853"/>
      <c r="BT112" s="853"/>
      <c r="BU112" s="853"/>
      <c r="BV112" s="853">
        <v>2729192</v>
      </c>
      <c r="BW112" s="853"/>
      <c r="BX112" s="853"/>
      <c r="BY112" s="853"/>
      <c r="BZ112" s="853"/>
      <c r="CA112" s="853">
        <v>2550437</v>
      </c>
      <c r="CB112" s="853"/>
      <c r="CC112" s="853"/>
      <c r="CD112" s="853"/>
      <c r="CE112" s="853"/>
      <c r="CF112" s="914">
        <v>94.2</v>
      </c>
      <c r="CG112" s="915"/>
      <c r="CH112" s="915"/>
      <c r="CI112" s="915"/>
      <c r="CJ112" s="915"/>
      <c r="CK112" s="970"/>
      <c r="CL112" s="927"/>
      <c r="CM112" s="864" t="s">
        <v>387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69</v>
      </c>
      <c r="DH112" s="853"/>
      <c r="DI112" s="853"/>
      <c r="DJ112" s="853"/>
      <c r="DK112" s="853"/>
      <c r="DL112" s="853" t="s">
        <v>69</v>
      </c>
      <c r="DM112" s="853"/>
      <c r="DN112" s="853"/>
      <c r="DO112" s="853"/>
      <c r="DP112" s="853"/>
      <c r="DQ112" s="853" t="s">
        <v>380</v>
      </c>
      <c r="DR112" s="853"/>
      <c r="DS112" s="853"/>
      <c r="DT112" s="853"/>
      <c r="DU112" s="853"/>
      <c r="DV112" s="830" t="s">
        <v>380</v>
      </c>
      <c r="DW112" s="830"/>
      <c r="DX112" s="830"/>
      <c r="DY112" s="830"/>
      <c r="DZ112" s="831"/>
    </row>
    <row r="113" spans="1:130" s="102" customFormat="1" ht="26.25" customHeight="1" x14ac:dyDescent="0.15">
      <c r="A113" s="964"/>
      <c r="B113" s="965"/>
      <c r="C113" s="786" t="s">
        <v>388</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289104</v>
      </c>
      <c r="AB113" s="956"/>
      <c r="AC113" s="956"/>
      <c r="AD113" s="956"/>
      <c r="AE113" s="957"/>
      <c r="AF113" s="958">
        <v>260520</v>
      </c>
      <c r="AG113" s="956"/>
      <c r="AH113" s="956"/>
      <c r="AI113" s="956"/>
      <c r="AJ113" s="957"/>
      <c r="AK113" s="958">
        <v>262700</v>
      </c>
      <c r="AL113" s="956"/>
      <c r="AM113" s="956"/>
      <c r="AN113" s="956"/>
      <c r="AO113" s="957"/>
      <c r="AP113" s="959">
        <v>9.6999999999999993</v>
      </c>
      <c r="AQ113" s="960"/>
      <c r="AR113" s="960"/>
      <c r="AS113" s="960"/>
      <c r="AT113" s="961"/>
      <c r="AU113" s="975"/>
      <c r="AV113" s="976"/>
      <c r="AW113" s="976"/>
      <c r="AX113" s="976"/>
      <c r="AY113" s="976"/>
      <c r="AZ113" s="851" t="s">
        <v>389</v>
      </c>
      <c r="BA113" s="786"/>
      <c r="BB113" s="786"/>
      <c r="BC113" s="786"/>
      <c r="BD113" s="786"/>
      <c r="BE113" s="786"/>
      <c r="BF113" s="786"/>
      <c r="BG113" s="786"/>
      <c r="BH113" s="786"/>
      <c r="BI113" s="786"/>
      <c r="BJ113" s="786"/>
      <c r="BK113" s="786"/>
      <c r="BL113" s="786"/>
      <c r="BM113" s="786"/>
      <c r="BN113" s="786"/>
      <c r="BO113" s="786"/>
      <c r="BP113" s="787"/>
      <c r="BQ113" s="852">
        <v>284</v>
      </c>
      <c r="BR113" s="853"/>
      <c r="BS113" s="853"/>
      <c r="BT113" s="853"/>
      <c r="BU113" s="853"/>
      <c r="BV113" s="853">
        <v>95</v>
      </c>
      <c r="BW113" s="853"/>
      <c r="BX113" s="853"/>
      <c r="BY113" s="853"/>
      <c r="BZ113" s="853"/>
      <c r="CA113" s="853" t="s">
        <v>380</v>
      </c>
      <c r="CB113" s="853"/>
      <c r="CC113" s="853"/>
      <c r="CD113" s="853"/>
      <c r="CE113" s="853"/>
      <c r="CF113" s="914" t="s">
        <v>174</v>
      </c>
      <c r="CG113" s="915"/>
      <c r="CH113" s="915"/>
      <c r="CI113" s="915"/>
      <c r="CJ113" s="915"/>
      <c r="CK113" s="970"/>
      <c r="CL113" s="927"/>
      <c r="CM113" s="864" t="s">
        <v>390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380</v>
      </c>
      <c r="DH113" s="816"/>
      <c r="DI113" s="816"/>
      <c r="DJ113" s="816"/>
      <c r="DK113" s="817"/>
      <c r="DL113" s="818" t="s">
        <v>380</v>
      </c>
      <c r="DM113" s="816"/>
      <c r="DN113" s="816"/>
      <c r="DO113" s="816"/>
      <c r="DP113" s="817"/>
      <c r="DQ113" s="818" t="s">
        <v>380</v>
      </c>
      <c r="DR113" s="816"/>
      <c r="DS113" s="816"/>
      <c r="DT113" s="816"/>
      <c r="DU113" s="817"/>
      <c r="DV113" s="857" t="s">
        <v>69</v>
      </c>
      <c r="DW113" s="858"/>
      <c r="DX113" s="858"/>
      <c r="DY113" s="858"/>
      <c r="DZ113" s="859"/>
    </row>
    <row r="114" spans="1:130" s="102" customFormat="1" ht="26.25" customHeight="1" x14ac:dyDescent="0.15">
      <c r="A114" s="964"/>
      <c r="B114" s="965"/>
      <c r="C114" s="786" t="s">
        <v>391</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199</v>
      </c>
      <c r="AB114" s="816"/>
      <c r="AC114" s="816"/>
      <c r="AD114" s="816"/>
      <c r="AE114" s="817"/>
      <c r="AF114" s="818">
        <v>197</v>
      </c>
      <c r="AG114" s="816"/>
      <c r="AH114" s="816"/>
      <c r="AI114" s="816"/>
      <c r="AJ114" s="817"/>
      <c r="AK114" s="818">
        <v>97</v>
      </c>
      <c r="AL114" s="816"/>
      <c r="AM114" s="816"/>
      <c r="AN114" s="816"/>
      <c r="AO114" s="817"/>
      <c r="AP114" s="857">
        <v>0</v>
      </c>
      <c r="AQ114" s="858"/>
      <c r="AR114" s="858"/>
      <c r="AS114" s="858"/>
      <c r="AT114" s="859"/>
      <c r="AU114" s="975"/>
      <c r="AV114" s="976"/>
      <c r="AW114" s="976"/>
      <c r="AX114" s="976"/>
      <c r="AY114" s="976"/>
      <c r="AZ114" s="851" t="s">
        <v>392</v>
      </c>
      <c r="BA114" s="786"/>
      <c r="BB114" s="786"/>
      <c r="BC114" s="786"/>
      <c r="BD114" s="786"/>
      <c r="BE114" s="786"/>
      <c r="BF114" s="786"/>
      <c r="BG114" s="786"/>
      <c r="BH114" s="786"/>
      <c r="BI114" s="786"/>
      <c r="BJ114" s="786"/>
      <c r="BK114" s="786"/>
      <c r="BL114" s="786"/>
      <c r="BM114" s="786"/>
      <c r="BN114" s="786"/>
      <c r="BO114" s="786"/>
      <c r="BP114" s="787"/>
      <c r="BQ114" s="852">
        <v>804650</v>
      </c>
      <c r="BR114" s="853"/>
      <c r="BS114" s="853"/>
      <c r="BT114" s="853"/>
      <c r="BU114" s="853"/>
      <c r="BV114" s="853">
        <v>909932</v>
      </c>
      <c r="BW114" s="853"/>
      <c r="BX114" s="853"/>
      <c r="BY114" s="853"/>
      <c r="BZ114" s="853"/>
      <c r="CA114" s="853">
        <v>821948</v>
      </c>
      <c r="CB114" s="853"/>
      <c r="CC114" s="853"/>
      <c r="CD114" s="853"/>
      <c r="CE114" s="853"/>
      <c r="CF114" s="914">
        <v>30.4</v>
      </c>
      <c r="CG114" s="915"/>
      <c r="CH114" s="915"/>
      <c r="CI114" s="915"/>
      <c r="CJ114" s="915"/>
      <c r="CK114" s="970"/>
      <c r="CL114" s="927"/>
      <c r="CM114" s="864" t="s">
        <v>393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341</v>
      </c>
      <c r="DH114" s="816"/>
      <c r="DI114" s="816"/>
      <c r="DJ114" s="816"/>
      <c r="DK114" s="817"/>
      <c r="DL114" s="818" t="s">
        <v>380</v>
      </c>
      <c r="DM114" s="816"/>
      <c r="DN114" s="816"/>
      <c r="DO114" s="816"/>
      <c r="DP114" s="817"/>
      <c r="DQ114" s="818" t="s">
        <v>380</v>
      </c>
      <c r="DR114" s="816"/>
      <c r="DS114" s="816"/>
      <c r="DT114" s="816"/>
      <c r="DU114" s="817"/>
      <c r="DV114" s="857" t="s">
        <v>341</v>
      </c>
      <c r="DW114" s="858"/>
      <c r="DX114" s="858"/>
      <c r="DY114" s="858"/>
      <c r="DZ114" s="859"/>
    </row>
    <row r="115" spans="1:130" s="102" customFormat="1" ht="26.25" customHeight="1" x14ac:dyDescent="0.15">
      <c r="A115" s="964"/>
      <c r="B115" s="965"/>
      <c r="C115" s="786" t="s">
        <v>394</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380</v>
      </c>
      <c r="AB115" s="956"/>
      <c r="AC115" s="956"/>
      <c r="AD115" s="956"/>
      <c r="AE115" s="957"/>
      <c r="AF115" s="958" t="s">
        <v>380</v>
      </c>
      <c r="AG115" s="956"/>
      <c r="AH115" s="956"/>
      <c r="AI115" s="956"/>
      <c r="AJ115" s="957"/>
      <c r="AK115" s="958" t="s">
        <v>380</v>
      </c>
      <c r="AL115" s="956"/>
      <c r="AM115" s="956"/>
      <c r="AN115" s="956"/>
      <c r="AO115" s="957"/>
      <c r="AP115" s="959" t="s">
        <v>174</v>
      </c>
      <c r="AQ115" s="960"/>
      <c r="AR115" s="960"/>
      <c r="AS115" s="960"/>
      <c r="AT115" s="961"/>
      <c r="AU115" s="975"/>
      <c r="AV115" s="976"/>
      <c r="AW115" s="976"/>
      <c r="AX115" s="976"/>
      <c r="AY115" s="976"/>
      <c r="AZ115" s="851" t="s">
        <v>395</v>
      </c>
      <c r="BA115" s="786"/>
      <c r="BB115" s="786"/>
      <c r="BC115" s="786"/>
      <c r="BD115" s="786"/>
      <c r="BE115" s="786"/>
      <c r="BF115" s="786"/>
      <c r="BG115" s="786"/>
      <c r="BH115" s="786"/>
      <c r="BI115" s="786"/>
      <c r="BJ115" s="786"/>
      <c r="BK115" s="786"/>
      <c r="BL115" s="786"/>
      <c r="BM115" s="786"/>
      <c r="BN115" s="786"/>
      <c r="BO115" s="786"/>
      <c r="BP115" s="787"/>
      <c r="BQ115" s="852" t="s">
        <v>380</v>
      </c>
      <c r="BR115" s="853"/>
      <c r="BS115" s="853"/>
      <c r="BT115" s="853"/>
      <c r="BU115" s="853"/>
      <c r="BV115" s="853" t="s">
        <v>380</v>
      </c>
      <c r="BW115" s="853"/>
      <c r="BX115" s="853"/>
      <c r="BY115" s="853"/>
      <c r="BZ115" s="853"/>
      <c r="CA115" s="853" t="s">
        <v>69</v>
      </c>
      <c r="CB115" s="853"/>
      <c r="CC115" s="853"/>
      <c r="CD115" s="853"/>
      <c r="CE115" s="853"/>
      <c r="CF115" s="914" t="s">
        <v>380</v>
      </c>
      <c r="CG115" s="915"/>
      <c r="CH115" s="915"/>
      <c r="CI115" s="915"/>
      <c r="CJ115" s="915"/>
      <c r="CK115" s="970"/>
      <c r="CL115" s="927"/>
      <c r="CM115" s="851" t="s">
        <v>396</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341</v>
      </c>
      <c r="DH115" s="816"/>
      <c r="DI115" s="816"/>
      <c r="DJ115" s="816"/>
      <c r="DK115" s="817"/>
      <c r="DL115" s="818" t="s">
        <v>380</v>
      </c>
      <c r="DM115" s="816"/>
      <c r="DN115" s="816"/>
      <c r="DO115" s="816"/>
      <c r="DP115" s="817"/>
      <c r="DQ115" s="818" t="s">
        <v>380</v>
      </c>
      <c r="DR115" s="816"/>
      <c r="DS115" s="816"/>
      <c r="DT115" s="816"/>
      <c r="DU115" s="817"/>
      <c r="DV115" s="857" t="s">
        <v>341</v>
      </c>
      <c r="DW115" s="858"/>
      <c r="DX115" s="858"/>
      <c r="DY115" s="858"/>
      <c r="DZ115" s="859"/>
    </row>
    <row r="116" spans="1:130" s="102" customFormat="1" ht="26.25" customHeight="1" x14ac:dyDescent="0.15">
      <c r="A116" s="966"/>
      <c r="B116" s="967"/>
      <c r="C116" s="896" t="s">
        <v>397</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v>219</v>
      </c>
      <c r="AB116" s="816"/>
      <c r="AC116" s="816"/>
      <c r="AD116" s="816"/>
      <c r="AE116" s="817"/>
      <c r="AF116" s="818">
        <v>124</v>
      </c>
      <c r="AG116" s="816"/>
      <c r="AH116" s="816"/>
      <c r="AI116" s="816"/>
      <c r="AJ116" s="817"/>
      <c r="AK116" s="818">
        <v>15</v>
      </c>
      <c r="AL116" s="816"/>
      <c r="AM116" s="816"/>
      <c r="AN116" s="816"/>
      <c r="AO116" s="817"/>
      <c r="AP116" s="857">
        <v>0</v>
      </c>
      <c r="AQ116" s="858"/>
      <c r="AR116" s="858"/>
      <c r="AS116" s="858"/>
      <c r="AT116" s="859"/>
      <c r="AU116" s="975"/>
      <c r="AV116" s="976"/>
      <c r="AW116" s="976"/>
      <c r="AX116" s="976"/>
      <c r="AY116" s="976"/>
      <c r="AZ116" s="902" t="s">
        <v>398</v>
      </c>
      <c r="BA116" s="903"/>
      <c r="BB116" s="903"/>
      <c r="BC116" s="903"/>
      <c r="BD116" s="903"/>
      <c r="BE116" s="903"/>
      <c r="BF116" s="903"/>
      <c r="BG116" s="903"/>
      <c r="BH116" s="903"/>
      <c r="BI116" s="903"/>
      <c r="BJ116" s="903"/>
      <c r="BK116" s="903"/>
      <c r="BL116" s="903"/>
      <c r="BM116" s="903"/>
      <c r="BN116" s="903"/>
      <c r="BO116" s="903"/>
      <c r="BP116" s="904"/>
      <c r="BQ116" s="852" t="s">
        <v>69</v>
      </c>
      <c r="BR116" s="853"/>
      <c r="BS116" s="853"/>
      <c r="BT116" s="853"/>
      <c r="BU116" s="853"/>
      <c r="BV116" s="853" t="s">
        <v>380</v>
      </c>
      <c r="BW116" s="853"/>
      <c r="BX116" s="853"/>
      <c r="BY116" s="853"/>
      <c r="BZ116" s="853"/>
      <c r="CA116" s="853" t="s">
        <v>380</v>
      </c>
      <c r="CB116" s="853"/>
      <c r="CC116" s="853"/>
      <c r="CD116" s="853"/>
      <c r="CE116" s="853"/>
      <c r="CF116" s="914" t="s">
        <v>380</v>
      </c>
      <c r="CG116" s="915"/>
      <c r="CH116" s="915"/>
      <c r="CI116" s="915"/>
      <c r="CJ116" s="915"/>
      <c r="CK116" s="970"/>
      <c r="CL116" s="927"/>
      <c r="CM116" s="864" t="s">
        <v>399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380</v>
      </c>
      <c r="DH116" s="816"/>
      <c r="DI116" s="816"/>
      <c r="DJ116" s="816"/>
      <c r="DK116" s="817"/>
      <c r="DL116" s="818" t="s">
        <v>341</v>
      </c>
      <c r="DM116" s="816"/>
      <c r="DN116" s="816"/>
      <c r="DO116" s="816"/>
      <c r="DP116" s="817"/>
      <c r="DQ116" s="818" t="s">
        <v>69</v>
      </c>
      <c r="DR116" s="816"/>
      <c r="DS116" s="816"/>
      <c r="DT116" s="816"/>
      <c r="DU116" s="817"/>
      <c r="DV116" s="857" t="s">
        <v>380</v>
      </c>
      <c r="DW116" s="858"/>
      <c r="DX116" s="858"/>
      <c r="DY116" s="858"/>
      <c r="DZ116" s="859"/>
    </row>
    <row r="117" spans="1:130" s="102" customFormat="1" ht="26.25" customHeight="1" x14ac:dyDescent="0.15">
      <c r="A117" s="940" t="s">
        <v>128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400</v>
      </c>
      <c r="Z117" s="942"/>
      <c r="AA117" s="947">
        <v>961648</v>
      </c>
      <c r="AB117" s="948"/>
      <c r="AC117" s="948"/>
      <c r="AD117" s="948"/>
      <c r="AE117" s="949"/>
      <c r="AF117" s="950">
        <v>929092</v>
      </c>
      <c r="AG117" s="948"/>
      <c r="AH117" s="948"/>
      <c r="AI117" s="948"/>
      <c r="AJ117" s="949"/>
      <c r="AK117" s="950">
        <v>981909</v>
      </c>
      <c r="AL117" s="948"/>
      <c r="AM117" s="948"/>
      <c r="AN117" s="948"/>
      <c r="AO117" s="949"/>
      <c r="AP117" s="951"/>
      <c r="AQ117" s="952"/>
      <c r="AR117" s="952"/>
      <c r="AS117" s="952"/>
      <c r="AT117" s="953"/>
      <c r="AU117" s="975"/>
      <c r="AV117" s="976"/>
      <c r="AW117" s="976"/>
      <c r="AX117" s="976"/>
      <c r="AY117" s="976"/>
      <c r="AZ117" s="902" t="s">
        <v>401</v>
      </c>
      <c r="BA117" s="903"/>
      <c r="BB117" s="903"/>
      <c r="BC117" s="903"/>
      <c r="BD117" s="903"/>
      <c r="BE117" s="903"/>
      <c r="BF117" s="903"/>
      <c r="BG117" s="903"/>
      <c r="BH117" s="903"/>
      <c r="BI117" s="903"/>
      <c r="BJ117" s="903"/>
      <c r="BK117" s="903"/>
      <c r="BL117" s="903"/>
      <c r="BM117" s="903"/>
      <c r="BN117" s="903"/>
      <c r="BO117" s="903"/>
      <c r="BP117" s="904"/>
      <c r="BQ117" s="852" t="s">
        <v>69</v>
      </c>
      <c r="BR117" s="853"/>
      <c r="BS117" s="853"/>
      <c r="BT117" s="853"/>
      <c r="BU117" s="853"/>
      <c r="BV117" s="853" t="s">
        <v>174</v>
      </c>
      <c r="BW117" s="853"/>
      <c r="BX117" s="853"/>
      <c r="BY117" s="853"/>
      <c r="BZ117" s="853"/>
      <c r="CA117" s="853" t="s">
        <v>69</v>
      </c>
      <c r="CB117" s="853"/>
      <c r="CC117" s="853"/>
      <c r="CD117" s="853"/>
      <c r="CE117" s="853"/>
      <c r="CF117" s="914" t="s">
        <v>69</v>
      </c>
      <c r="CG117" s="915"/>
      <c r="CH117" s="915"/>
      <c r="CI117" s="915"/>
      <c r="CJ117" s="915"/>
      <c r="CK117" s="970"/>
      <c r="CL117" s="927"/>
      <c r="CM117" s="864" t="s">
        <v>402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69</v>
      </c>
      <c r="DH117" s="816"/>
      <c r="DI117" s="816"/>
      <c r="DJ117" s="816"/>
      <c r="DK117" s="817"/>
      <c r="DL117" s="818" t="s">
        <v>69</v>
      </c>
      <c r="DM117" s="816"/>
      <c r="DN117" s="816"/>
      <c r="DO117" s="816"/>
      <c r="DP117" s="817"/>
      <c r="DQ117" s="818" t="s">
        <v>341</v>
      </c>
      <c r="DR117" s="816"/>
      <c r="DS117" s="816"/>
      <c r="DT117" s="816"/>
      <c r="DU117" s="817"/>
      <c r="DV117" s="857" t="s">
        <v>69</v>
      </c>
      <c r="DW117" s="858"/>
      <c r="DX117" s="858"/>
      <c r="DY117" s="858"/>
      <c r="DZ117" s="859"/>
    </row>
    <row r="118" spans="1:130" s="102" customFormat="1" ht="26.25" customHeight="1" x14ac:dyDescent="0.15">
      <c r="A118" s="940" t="s">
        <v>374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372</v>
      </c>
      <c r="AB118" s="941"/>
      <c r="AC118" s="941"/>
      <c r="AD118" s="941"/>
      <c r="AE118" s="942"/>
      <c r="AF118" s="943" t="s">
        <v>246</v>
      </c>
      <c r="AG118" s="941"/>
      <c r="AH118" s="941"/>
      <c r="AI118" s="941"/>
      <c r="AJ118" s="942"/>
      <c r="AK118" s="943" t="s">
        <v>245</v>
      </c>
      <c r="AL118" s="941"/>
      <c r="AM118" s="941"/>
      <c r="AN118" s="941"/>
      <c r="AO118" s="942"/>
      <c r="AP118" s="944" t="s">
        <v>373</v>
      </c>
      <c r="AQ118" s="945"/>
      <c r="AR118" s="945"/>
      <c r="AS118" s="945"/>
      <c r="AT118" s="946"/>
      <c r="AU118" s="975"/>
      <c r="AV118" s="976"/>
      <c r="AW118" s="976"/>
      <c r="AX118" s="976"/>
      <c r="AY118" s="976"/>
      <c r="AZ118" s="895" t="s">
        <v>403</v>
      </c>
      <c r="BA118" s="896"/>
      <c r="BB118" s="896"/>
      <c r="BC118" s="896"/>
      <c r="BD118" s="896"/>
      <c r="BE118" s="896"/>
      <c r="BF118" s="896"/>
      <c r="BG118" s="896"/>
      <c r="BH118" s="896"/>
      <c r="BI118" s="896"/>
      <c r="BJ118" s="896"/>
      <c r="BK118" s="896"/>
      <c r="BL118" s="896"/>
      <c r="BM118" s="896"/>
      <c r="BN118" s="896"/>
      <c r="BO118" s="896"/>
      <c r="BP118" s="897"/>
      <c r="BQ118" s="898" t="s">
        <v>341</v>
      </c>
      <c r="BR118" s="899"/>
      <c r="BS118" s="899"/>
      <c r="BT118" s="899"/>
      <c r="BU118" s="899"/>
      <c r="BV118" s="899" t="s">
        <v>341</v>
      </c>
      <c r="BW118" s="899"/>
      <c r="BX118" s="899"/>
      <c r="BY118" s="899"/>
      <c r="BZ118" s="899"/>
      <c r="CA118" s="899" t="s">
        <v>341</v>
      </c>
      <c r="CB118" s="899"/>
      <c r="CC118" s="899"/>
      <c r="CD118" s="899"/>
      <c r="CE118" s="899"/>
      <c r="CF118" s="914" t="s">
        <v>341</v>
      </c>
      <c r="CG118" s="915"/>
      <c r="CH118" s="915"/>
      <c r="CI118" s="915"/>
      <c r="CJ118" s="915"/>
      <c r="CK118" s="970"/>
      <c r="CL118" s="927"/>
      <c r="CM118" s="864" t="s">
        <v>404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341</v>
      </c>
      <c r="DH118" s="816"/>
      <c r="DI118" s="816"/>
      <c r="DJ118" s="816"/>
      <c r="DK118" s="817"/>
      <c r="DL118" s="818" t="s">
        <v>341</v>
      </c>
      <c r="DM118" s="816"/>
      <c r="DN118" s="816"/>
      <c r="DO118" s="816"/>
      <c r="DP118" s="817"/>
      <c r="DQ118" s="818" t="s">
        <v>341</v>
      </c>
      <c r="DR118" s="816"/>
      <c r="DS118" s="816"/>
      <c r="DT118" s="816"/>
      <c r="DU118" s="817"/>
      <c r="DV118" s="857" t="s">
        <v>341</v>
      </c>
      <c r="DW118" s="858"/>
      <c r="DX118" s="858"/>
      <c r="DY118" s="858"/>
      <c r="DZ118" s="859"/>
    </row>
    <row r="119" spans="1:130" s="102" customFormat="1" ht="26.25" customHeight="1" x14ac:dyDescent="0.15">
      <c r="A119" s="924" t="s">
        <v>378</v>
      </c>
      <c r="B119" s="925"/>
      <c r="C119" s="930" t="s">
        <v>379</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341</v>
      </c>
      <c r="AB119" s="934"/>
      <c r="AC119" s="934"/>
      <c r="AD119" s="934"/>
      <c r="AE119" s="935"/>
      <c r="AF119" s="936" t="s">
        <v>341</v>
      </c>
      <c r="AG119" s="934"/>
      <c r="AH119" s="934"/>
      <c r="AI119" s="934"/>
      <c r="AJ119" s="935"/>
      <c r="AK119" s="936" t="s">
        <v>341</v>
      </c>
      <c r="AL119" s="934"/>
      <c r="AM119" s="934"/>
      <c r="AN119" s="934"/>
      <c r="AO119" s="935"/>
      <c r="AP119" s="937" t="s">
        <v>341</v>
      </c>
      <c r="AQ119" s="938"/>
      <c r="AR119" s="938"/>
      <c r="AS119" s="938"/>
      <c r="AT119" s="939"/>
      <c r="AU119" s="977"/>
      <c r="AV119" s="978"/>
      <c r="AW119" s="978"/>
      <c r="AX119" s="978"/>
      <c r="AY119" s="978"/>
      <c r="AZ119" s="133" t="s">
        <v>128</v>
      </c>
      <c r="BA119" s="133"/>
      <c r="BB119" s="133"/>
      <c r="BC119" s="133"/>
      <c r="BD119" s="133"/>
      <c r="BE119" s="133"/>
      <c r="BF119" s="133"/>
      <c r="BG119" s="133"/>
      <c r="BH119" s="133"/>
      <c r="BI119" s="133"/>
      <c r="BJ119" s="133"/>
      <c r="BK119" s="133"/>
      <c r="BL119" s="133"/>
      <c r="BM119" s="133"/>
      <c r="BN119" s="133"/>
      <c r="BO119" s="893" t="s">
        <v>405</v>
      </c>
      <c r="BP119" s="894"/>
      <c r="BQ119" s="898">
        <v>11736272</v>
      </c>
      <c r="BR119" s="899"/>
      <c r="BS119" s="899"/>
      <c r="BT119" s="899"/>
      <c r="BU119" s="899"/>
      <c r="BV119" s="899">
        <v>11428484</v>
      </c>
      <c r="BW119" s="899"/>
      <c r="BX119" s="899"/>
      <c r="BY119" s="899"/>
      <c r="BZ119" s="899"/>
      <c r="CA119" s="899">
        <v>10860925</v>
      </c>
      <c r="CB119" s="899"/>
      <c r="CC119" s="899"/>
      <c r="CD119" s="899"/>
      <c r="CE119" s="899"/>
      <c r="CF119" s="782"/>
      <c r="CG119" s="783"/>
      <c r="CH119" s="783"/>
      <c r="CI119" s="783"/>
      <c r="CJ119" s="892"/>
      <c r="CK119" s="971"/>
      <c r="CL119" s="929"/>
      <c r="CM119" s="854" t="s">
        <v>406</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69</v>
      </c>
      <c r="DH119" s="799"/>
      <c r="DI119" s="799"/>
      <c r="DJ119" s="799"/>
      <c r="DK119" s="800"/>
      <c r="DL119" s="801" t="s">
        <v>69</v>
      </c>
      <c r="DM119" s="799"/>
      <c r="DN119" s="799"/>
      <c r="DO119" s="799"/>
      <c r="DP119" s="800"/>
      <c r="DQ119" s="801" t="s">
        <v>69</v>
      </c>
      <c r="DR119" s="799"/>
      <c r="DS119" s="799"/>
      <c r="DT119" s="799"/>
      <c r="DU119" s="800"/>
      <c r="DV119" s="867" t="s">
        <v>69</v>
      </c>
      <c r="DW119" s="868"/>
      <c r="DX119" s="868"/>
      <c r="DY119" s="868"/>
      <c r="DZ119" s="869"/>
    </row>
    <row r="120" spans="1:130" s="102" customFormat="1" ht="26.25" customHeight="1" x14ac:dyDescent="0.15">
      <c r="A120" s="926"/>
      <c r="B120" s="927"/>
      <c r="C120" s="864" t="s">
        <v>383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69</v>
      </c>
      <c r="AB120" s="816"/>
      <c r="AC120" s="816"/>
      <c r="AD120" s="816"/>
      <c r="AE120" s="817"/>
      <c r="AF120" s="818" t="s">
        <v>69</v>
      </c>
      <c r="AG120" s="816"/>
      <c r="AH120" s="816"/>
      <c r="AI120" s="816"/>
      <c r="AJ120" s="817"/>
      <c r="AK120" s="818" t="s">
        <v>69</v>
      </c>
      <c r="AL120" s="816"/>
      <c r="AM120" s="816"/>
      <c r="AN120" s="816"/>
      <c r="AO120" s="817"/>
      <c r="AP120" s="857" t="s">
        <v>69</v>
      </c>
      <c r="AQ120" s="858"/>
      <c r="AR120" s="858"/>
      <c r="AS120" s="858"/>
      <c r="AT120" s="859"/>
      <c r="AU120" s="916" t="s">
        <v>407</v>
      </c>
      <c r="AV120" s="917"/>
      <c r="AW120" s="917"/>
      <c r="AX120" s="917"/>
      <c r="AY120" s="918"/>
      <c r="AZ120" s="879" t="s">
        <v>408</v>
      </c>
      <c r="BA120" s="844"/>
      <c r="BB120" s="844"/>
      <c r="BC120" s="844"/>
      <c r="BD120" s="844"/>
      <c r="BE120" s="844"/>
      <c r="BF120" s="844"/>
      <c r="BG120" s="844"/>
      <c r="BH120" s="844"/>
      <c r="BI120" s="844"/>
      <c r="BJ120" s="844"/>
      <c r="BK120" s="844"/>
      <c r="BL120" s="844"/>
      <c r="BM120" s="844"/>
      <c r="BN120" s="844"/>
      <c r="BO120" s="844"/>
      <c r="BP120" s="845"/>
      <c r="BQ120" s="880">
        <v>1111095</v>
      </c>
      <c r="BR120" s="861"/>
      <c r="BS120" s="861"/>
      <c r="BT120" s="861"/>
      <c r="BU120" s="861"/>
      <c r="BV120" s="861">
        <v>1094894</v>
      </c>
      <c r="BW120" s="861"/>
      <c r="BX120" s="861"/>
      <c r="BY120" s="861"/>
      <c r="BZ120" s="861"/>
      <c r="CA120" s="861">
        <v>1014975</v>
      </c>
      <c r="CB120" s="861"/>
      <c r="CC120" s="861"/>
      <c r="CD120" s="861"/>
      <c r="CE120" s="861"/>
      <c r="CF120" s="905">
        <v>37.5</v>
      </c>
      <c r="CG120" s="906"/>
      <c r="CH120" s="906"/>
      <c r="CI120" s="906"/>
      <c r="CJ120" s="906"/>
      <c r="CK120" s="907" t="s">
        <v>409</v>
      </c>
      <c r="CL120" s="871"/>
      <c r="CM120" s="871"/>
      <c r="CN120" s="871"/>
      <c r="CO120" s="872"/>
      <c r="CP120" s="911" t="s">
        <v>410</v>
      </c>
      <c r="CQ120" s="912"/>
      <c r="CR120" s="912"/>
      <c r="CS120" s="912"/>
      <c r="CT120" s="912"/>
      <c r="CU120" s="912"/>
      <c r="CV120" s="912"/>
      <c r="CW120" s="912"/>
      <c r="CX120" s="912"/>
      <c r="CY120" s="912"/>
      <c r="CZ120" s="912"/>
      <c r="DA120" s="912"/>
      <c r="DB120" s="912"/>
      <c r="DC120" s="912"/>
      <c r="DD120" s="912"/>
      <c r="DE120" s="912"/>
      <c r="DF120" s="913"/>
      <c r="DG120" s="880">
        <v>2364433</v>
      </c>
      <c r="DH120" s="861"/>
      <c r="DI120" s="861"/>
      <c r="DJ120" s="861"/>
      <c r="DK120" s="861"/>
      <c r="DL120" s="861">
        <v>2207030</v>
      </c>
      <c r="DM120" s="861"/>
      <c r="DN120" s="861"/>
      <c r="DO120" s="861"/>
      <c r="DP120" s="861"/>
      <c r="DQ120" s="861">
        <v>2126113</v>
      </c>
      <c r="DR120" s="861"/>
      <c r="DS120" s="861"/>
      <c r="DT120" s="861"/>
      <c r="DU120" s="861"/>
      <c r="DV120" s="862">
        <v>78.5</v>
      </c>
      <c r="DW120" s="862"/>
      <c r="DX120" s="862"/>
      <c r="DY120" s="862"/>
      <c r="DZ120" s="863"/>
    </row>
    <row r="121" spans="1:130" s="102" customFormat="1" ht="26.25" customHeight="1" x14ac:dyDescent="0.15">
      <c r="A121" s="926"/>
      <c r="B121" s="927"/>
      <c r="C121" s="902" t="s">
        <v>411</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69</v>
      </c>
      <c r="AB121" s="816"/>
      <c r="AC121" s="816"/>
      <c r="AD121" s="816"/>
      <c r="AE121" s="817"/>
      <c r="AF121" s="818" t="s">
        <v>69</v>
      </c>
      <c r="AG121" s="816"/>
      <c r="AH121" s="816"/>
      <c r="AI121" s="816"/>
      <c r="AJ121" s="817"/>
      <c r="AK121" s="818" t="s">
        <v>69</v>
      </c>
      <c r="AL121" s="816"/>
      <c r="AM121" s="816"/>
      <c r="AN121" s="816"/>
      <c r="AO121" s="817"/>
      <c r="AP121" s="857" t="s">
        <v>69</v>
      </c>
      <c r="AQ121" s="858"/>
      <c r="AR121" s="858"/>
      <c r="AS121" s="858"/>
      <c r="AT121" s="859"/>
      <c r="AU121" s="919"/>
      <c r="AV121" s="920"/>
      <c r="AW121" s="920"/>
      <c r="AX121" s="920"/>
      <c r="AY121" s="921"/>
      <c r="AZ121" s="851" t="s">
        <v>412</v>
      </c>
      <c r="BA121" s="786"/>
      <c r="BB121" s="786"/>
      <c r="BC121" s="786"/>
      <c r="BD121" s="786"/>
      <c r="BE121" s="786"/>
      <c r="BF121" s="786"/>
      <c r="BG121" s="786"/>
      <c r="BH121" s="786"/>
      <c r="BI121" s="786"/>
      <c r="BJ121" s="786"/>
      <c r="BK121" s="786"/>
      <c r="BL121" s="786"/>
      <c r="BM121" s="786"/>
      <c r="BN121" s="786"/>
      <c r="BO121" s="786"/>
      <c r="BP121" s="787"/>
      <c r="BQ121" s="852">
        <v>17273</v>
      </c>
      <c r="BR121" s="853"/>
      <c r="BS121" s="853"/>
      <c r="BT121" s="853"/>
      <c r="BU121" s="853"/>
      <c r="BV121" s="853">
        <v>14153</v>
      </c>
      <c r="BW121" s="853"/>
      <c r="BX121" s="853"/>
      <c r="BY121" s="853"/>
      <c r="BZ121" s="853"/>
      <c r="CA121" s="853">
        <v>6574</v>
      </c>
      <c r="CB121" s="853"/>
      <c r="CC121" s="853"/>
      <c r="CD121" s="853"/>
      <c r="CE121" s="853"/>
      <c r="CF121" s="914">
        <v>0.2</v>
      </c>
      <c r="CG121" s="915"/>
      <c r="CH121" s="915"/>
      <c r="CI121" s="915"/>
      <c r="CJ121" s="915"/>
      <c r="CK121" s="908"/>
      <c r="CL121" s="874"/>
      <c r="CM121" s="874"/>
      <c r="CN121" s="874"/>
      <c r="CO121" s="875"/>
      <c r="CP121" s="883" t="s">
        <v>348</v>
      </c>
      <c r="CQ121" s="884"/>
      <c r="CR121" s="884"/>
      <c r="CS121" s="884"/>
      <c r="CT121" s="884"/>
      <c r="CU121" s="884"/>
      <c r="CV121" s="884"/>
      <c r="CW121" s="884"/>
      <c r="CX121" s="884"/>
      <c r="CY121" s="884"/>
      <c r="CZ121" s="884"/>
      <c r="DA121" s="884"/>
      <c r="DB121" s="884"/>
      <c r="DC121" s="884"/>
      <c r="DD121" s="884"/>
      <c r="DE121" s="884"/>
      <c r="DF121" s="885"/>
      <c r="DG121" s="852">
        <v>170871</v>
      </c>
      <c r="DH121" s="853"/>
      <c r="DI121" s="853"/>
      <c r="DJ121" s="853"/>
      <c r="DK121" s="853"/>
      <c r="DL121" s="853">
        <v>165192</v>
      </c>
      <c r="DM121" s="853"/>
      <c r="DN121" s="853"/>
      <c r="DO121" s="853"/>
      <c r="DP121" s="853"/>
      <c r="DQ121" s="853">
        <v>159177</v>
      </c>
      <c r="DR121" s="853"/>
      <c r="DS121" s="853"/>
      <c r="DT121" s="853"/>
      <c r="DU121" s="853"/>
      <c r="DV121" s="830">
        <v>5.9</v>
      </c>
      <c r="DW121" s="830"/>
      <c r="DX121" s="830"/>
      <c r="DY121" s="830"/>
      <c r="DZ121" s="831"/>
    </row>
    <row r="122" spans="1:130" s="102" customFormat="1" ht="26.25" customHeight="1" x14ac:dyDescent="0.15">
      <c r="A122" s="926"/>
      <c r="B122" s="927"/>
      <c r="C122" s="864" t="s">
        <v>393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69</v>
      </c>
      <c r="AB122" s="816"/>
      <c r="AC122" s="816"/>
      <c r="AD122" s="816"/>
      <c r="AE122" s="817"/>
      <c r="AF122" s="818" t="s">
        <v>69</v>
      </c>
      <c r="AG122" s="816"/>
      <c r="AH122" s="816"/>
      <c r="AI122" s="816"/>
      <c r="AJ122" s="817"/>
      <c r="AK122" s="818" t="s">
        <v>69</v>
      </c>
      <c r="AL122" s="816"/>
      <c r="AM122" s="816"/>
      <c r="AN122" s="816"/>
      <c r="AO122" s="817"/>
      <c r="AP122" s="857" t="s">
        <v>69</v>
      </c>
      <c r="AQ122" s="858"/>
      <c r="AR122" s="858"/>
      <c r="AS122" s="858"/>
      <c r="AT122" s="859"/>
      <c r="AU122" s="919"/>
      <c r="AV122" s="920"/>
      <c r="AW122" s="920"/>
      <c r="AX122" s="920"/>
      <c r="AY122" s="921"/>
      <c r="AZ122" s="895" t="s">
        <v>413</v>
      </c>
      <c r="BA122" s="896"/>
      <c r="BB122" s="896"/>
      <c r="BC122" s="896"/>
      <c r="BD122" s="896"/>
      <c r="BE122" s="896"/>
      <c r="BF122" s="896"/>
      <c r="BG122" s="896"/>
      <c r="BH122" s="896"/>
      <c r="BI122" s="896"/>
      <c r="BJ122" s="896"/>
      <c r="BK122" s="896"/>
      <c r="BL122" s="896"/>
      <c r="BM122" s="896"/>
      <c r="BN122" s="896"/>
      <c r="BO122" s="896"/>
      <c r="BP122" s="897"/>
      <c r="BQ122" s="898">
        <v>7027989</v>
      </c>
      <c r="BR122" s="899"/>
      <c r="BS122" s="899"/>
      <c r="BT122" s="899"/>
      <c r="BU122" s="899"/>
      <c r="BV122" s="899">
        <v>6828053</v>
      </c>
      <c r="BW122" s="899"/>
      <c r="BX122" s="899"/>
      <c r="BY122" s="899"/>
      <c r="BZ122" s="899"/>
      <c r="CA122" s="899">
        <v>6546640</v>
      </c>
      <c r="CB122" s="899"/>
      <c r="CC122" s="899"/>
      <c r="CD122" s="899"/>
      <c r="CE122" s="899"/>
      <c r="CF122" s="900">
        <v>241.7</v>
      </c>
      <c r="CG122" s="901"/>
      <c r="CH122" s="901"/>
      <c r="CI122" s="901"/>
      <c r="CJ122" s="901"/>
      <c r="CK122" s="908"/>
      <c r="CL122" s="874"/>
      <c r="CM122" s="874"/>
      <c r="CN122" s="874"/>
      <c r="CO122" s="875"/>
      <c r="CP122" s="883" t="s">
        <v>344</v>
      </c>
      <c r="CQ122" s="884"/>
      <c r="CR122" s="884"/>
      <c r="CS122" s="884"/>
      <c r="CT122" s="884"/>
      <c r="CU122" s="884"/>
      <c r="CV122" s="884"/>
      <c r="CW122" s="884"/>
      <c r="CX122" s="884"/>
      <c r="CY122" s="884"/>
      <c r="CZ122" s="884"/>
      <c r="DA122" s="884"/>
      <c r="DB122" s="884"/>
      <c r="DC122" s="884"/>
      <c r="DD122" s="884"/>
      <c r="DE122" s="884"/>
      <c r="DF122" s="885"/>
      <c r="DG122" s="852">
        <v>356482</v>
      </c>
      <c r="DH122" s="853"/>
      <c r="DI122" s="853"/>
      <c r="DJ122" s="853"/>
      <c r="DK122" s="853"/>
      <c r="DL122" s="853">
        <v>238953</v>
      </c>
      <c r="DM122" s="853"/>
      <c r="DN122" s="853"/>
      <c r="DO122" s="853"/>
      <c r="DP122" s="853"/>
      <c r="DQ122" s="853">
        <v>156715</v>
      </c>
      <c r="DR122" s="853"/>
      <c r="DS122" s="853"/>
      <c r="DT122" s="853"/>
      <c r="DU122" s="853"/>
      <c r="DV122" s="830">
        <v>5.8</v>
      </c>
      <c r="DW122" s="830"/>
      <c r="DX122" s="830"/>
      <c r="DY122" s="830"/>
      <c r="DZ122" s="831"/>
    </row>
    <row r="123" spans="1:130" s="102" customFormat="1" ht="26.25" customHeight="1" x14ac:dyDescent="0.15">
      <c r="A123" s="926"/>
      <c r="B123" s="927"/>
      <c r="C123" s="864" t="s">
        <v>399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69</v>
      </c>
      <c r="AB123" s="816"/>
      <c r="AC123" s="816"/>
      <c r="AD123" s="816"/>
      <c r="AE123" s="817"/>
      <c r="AF123" s="818" t="s">
        <v>69</v>
      </c>
      <c r="AG123" s="816"/>
      <c r="AH123" s="816"/>
      <c r="AI123" s="816"/>
      <c r="AJ123" s="817"/>
      <c r="AK123" s="818" t="s">
        <v>69</v>
      </c>
      <c r="AL123" s="816"/>
      <c r="AM123" s="816"/>
      <c r="AN123" s="816"/>
      <c r="AO123" s="817"/>
      <c r="AP123" s="857" t="s">
        <v>69</v>
      </c>
      <c r="AQ123" s="858"/>
      <c r="AR123" s="858"/>
      <c r="AS123" s="858"/>
      <c r="AT123" s="859"/>
      <c r="AU123" s="922"/>
      <c r="AV123" s="923"/>
      <c r="AW123" s="923"/>
      <c r="AX123" s="923"/>
      <c r="AY123" s="923"/>
      <c r="AZ123" s="133" t="s">
        <v>128</v>
      </c>
      <c r="BA123" s="133"/>
      <c r="BB123" s="133"/>
      <c r="BC123" s="133"/>
      <c r="BD123" s="133"/>
      <c r="BE123" s="133"/>
      <c r="BF123" s="133"/>
      <c r="BG123" s="133"/>
      <c r="BH123" s="133"/>
      <c r="BI123" s="133"/>
      <c r="BJ123" s="133"/>
      <c r="BK123" s="133"/>
      <c r="BL123" s="133"/>
      <c r="BM123" s="133"/>
      <c r="BN123" s="133"/>
      <c r="BO123" s="893" t="s">
        <v>414</v>
      </c>
      <c r="BP123" s="894"/>
      <c r="BQ123" s="890">
        <v>8156357</v>
      </c>
      <c r="BR123" s="891"/>
      <c r="BS123" s="891"/>
      <c r="BT123" s="891"/>
      <c r="BU123" s="891"/>
      <c r="BV123" s="891">
        <v>7937100</v>
      </c>
      <c r="BW123" s="891"/>
      <c r="BX123" s="891"/>
      <c r="BY123" s="891"/>
      <c r="BZ123" s="891"/>
      <c r="CA123" s="891">
        <v>7568189</v>
      </c>
      <c r="CB123" s="891"/>
      <c r="CC123" s="891"/>
      <c r="CD123" s="891"/>
      <c r="CE123" s="891"/>
      <c r="CF123" s="782"/>
      <c r="CG123" s="783"/>
      <c r="CH123" s="783"/>
      <c r="CI123" s="783"/>
      <c r="CJ123" s="892"/>
      <c r="CK123" s="908"/>
      <c r="CL123" s="874"/>
      <c r="CM123" s="874"/>
      <c r="CN123" s="874"/>
      <c r="CO123" s="875"/>
      <c r="CP123" s="883" t="s">
        <v>347</v>
      </c>
      <c r="CQ123" s="884"/>
      <c r="CR123" s="884"/>
      <c r="CS123" s="884"/>
      <c r="CT123" s="884"/>
      <c r="CU123" s="884"/>
      <c r="CV123" s="884"/>
      <c r="CW123" s="884"/>
      <c r="CX123" s="884"/>
      <c r="CY123" s="884"/>
      <c r="CZ123" s="884"/>
      <c r="DA123" s="884"/>
      <c r="DB123" s="884"/>
      <c r="DC123" s="884"/>
      <c r="DD123" s="884"/>
      <c r="DE123" s="884"/>
      <c r="DF123" s="885"/>
      <c r="DG123" s="815">
        <v>127280</v>
      </c>
      <c r="DH123" s="816"/>
      <c r="DI123" s="816"/>
      <c r="DJ123" s="816"/>
      <c r="DK123" s="817"/>
      <c r="DL123" s="818">
        <v>118017</v>
      </c>
      <c r="DM123" s="816"/>
      <c r="DN123" s="816"/>
      <c r="DO123" s="816"/>
      <c r="DP123" s="817"/>
      <c r="DQ123" s="818">
        <v>108432</v>
      </c>
      <c r="DR123" s="816"/>
      <c r="DS123" s="816"/>
      <c r="DT123" s="816"/>
      <c r="DU123" s="817"/>
      <c r="DV123" s="857">
        <v>4</v>
      </c>
      <c r="DW123" s="858"/>
      <c r="DX123" s="858"/>
      <c r="DY123" s="858"/>
      <c r="DZ123" s="859"/>
    </row>
    <row r="124" spans="1:130" s="102" customFormat="1" ht="26.25" customHeight="1" thickBot="1" x14ac:dyDescent="0.2">
      <c r="A124" s="926"/>
      <c r="B124" s="927"/>
      <c r="C124" s="864" t="s">
        <v>402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69</v>
      </c>
      <c r="AB124" s="816"/>
      <c r="AC124" s="816"/>
      <c r="AD124" s="816"/>
      <c r="AE124" s="817"/>
      <c r="AF124" s="818" t="s">
        <v>69</v>
      </c>
      <c r="AG124" s="816"/>
      <c r="AH124" s="816"/>
      <c r="AI124" s="816"/>
      <c r="AJ124" s="817"/>
      <c r="AK124" s="818" t="s">
        <v>69</v>
      </c>
      <c r="AL124" s="816"/>
      <c r="AM124" s="816"/>
      <c r="AN124" s="816"/>
      <c r="AO124" s="817"/>
      <c r="AP124" s="857" t="s">
        <v>69</v>
      </c>
      <c r="AQ124" s="858"/>
      <c r="AR124" s="858"/>
      <c r="AS124" s="858"/>
      <c r="AT124" s="859"/>
      <c r="AU124" s="886" t="s">
        <v>415</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128.69999999999999</v>
      </c>
      <c r="BR124" s="881"/>
      <c r="BS124" s="881"/>
      <c r="BT124" s="881"/>
      <c r="BU124" s="881"/>
      <c r="BV124" s="881">
        <v>128.30000000000001</v>
      </c>
      <c r="BW124" s="881"/>
      <c r="BX124" s="881"/>
      <c r="BY124" s="881"/>
      <c r="BZ124" s="881"/>
      <c r="CA124" s="881">
        <v>121.5</v>
      </c>
      <c r="CB124" s="881"/>
      <c r="CC124" s="881"/>
      <c r="CD124" s="881"/>
      <c r="CE124" s="881"/>
      <c r="CF124" s="760"/>
      <c r="CG124" s="761"/>
      <c r="CH124" s="761"/>
      <c r="CI124" s="761"/>
      <c r="CJ124" s="882"/>
      <c r="CK124" s="909"/>
      <c r="CL124" s="909"/>
      <c r="CM124" s="909"/>
      <c r="CN124" s="909"/>
      <c r="CO124" s="910"/>
      <c r="CP124" s="883" t="s">
        <v>416</v>
      </c>
      <c r="CQ124" s="884"/>
      <c r="CR124" s="884"/>
      <c r="CS124" s="884"/>
      <c r="CT124" s="884"/>
      <c r="CU124" s="884"/>
      <c r="CV124" s="884"/>
      <c r="CW124" s="884"/>
      <c r="CX124" s="884"/>
      <c r="CY124" s="884"/>
      <c r="CZ124" s="884"/>
      <c r="DA124" s="884"/>
      <c r="DB124" s="884"/>
      <c r="DC124" s="884"/>
      <c r="DD124" s="884"/>
      <c r="DE124" s="884"/>
      <c r="DF124" s="885"/>
      <c r="DG124" s="798" t="s">
        <v>69</v>
      </c>
      <c r="DH124" s="799"/>
      <c r="DI124" s="799"/>
      <c r="DJ124" s="799"/>
      <c r="DK124" s="800"/>
      <c r="DL124" s="801" t="s">
        <v>69</v>
      </c>
      <c r="DM124" s="799"/>
      <c r="DN124" s="799"/>
      <c r="DO124" s="799"/>
      <c r="DP124" s="800"/>
      <c r="DQ124" s="801" t="s">
        <v>69</v>
      </c>
      <c r="DR124" s="799"/>
      <c r="DS124" s="799"/>
      <c r="DT124" s="799"/>
      <c r="DU124" s="800"/>
      <c r="DV124" s="867" t="s">
        <v>69</v>
      </c>
      <c r="DW124" s="868"/>
      <c r="DX124" s="868"/>
      <c r="DY124" s="868"/>
      <c r="DZ124" s="869"/>
    </row>
    <row r="125" spans="1:130" s="102" customFormat="1" ht="26.25" customHeight="1" x14ac:dyDescent="0.15">
      <c r="A125" s="926"/>
      <c r="B125" s="927"/>
      <c r="C125" s="864" t="s">
        <v>404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69</v>
      </c>
      <c r="AB125" s="816"/>
      <c r="AC125" s="816"/>
      <c r="AD125" s="816"/>
      <c r="AE125" s="817"/>
      <c r="AF125" s="818" t="s">
        <v>69</v>
      </c>
      <c r="AG125" s="816"/>
      <c r="AH125" s="816"/>
      <c r="AI125" s="816"/>
      <c r="AJ125" s="817"/>
      <c r="AK125" s="818" t="s">
        <v>69</v>
      </c>
      <c r="AL125" s="816"/>
      <c r="AM125" s="816"/>
      <c r="AN125" s="816"/>
      <c r="AO125" s="817"/>
      <c r="AP125" s="857" t="s">
        <v>69</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417</v>
      </c>
      <c r="CL125" s="871"/>
      <c r="CM125" s="871"/>
      <c r="CN125" s="871"/>
      <c r="CO125" s="872"/>
      <c r="CP125" s="879" t="s">
        <v>418</v>
      </c>
      <c r="CQ125" s="844"/>
      <c r="CR125" s="844"/>
      <c r="CS125" s="844"/>
      <c r="CT125" s="844"/>
      <c r="CU125" s="844"/>
      <c r="CV125" s="844"/>
      <c r="CW125" s="844"/>
      <c r="CX125" s="844"/>
      <c r="CY125" s="844"/>
      <c r="CZ125" s="844"/>
      <c r="DA125" s="844"/>
      <c r="DB125" s="844"/>
      <c r="DC125" s="844"/>
      <c r="DD125" s="844"/>
      <c r="DE125" s="844"/>
      <c r="DF125" s="845"/>
      <c r="DG125" s="880" t="s">
        <v>69</v>
      </c>
      <c r="DH125" s="861"/>
      <c r="DI125" s="861"/>
      <c r="DJ125" s="861"/>
      <c r="DK125" s="861"/>
      <c r="DL125" s="861" t="s">
        <v>69</v>
      </c>
      <c r="DM125" s="861"/>
      <c r="DN125" s="861"/>
      <c r="DO125" s="861"/>
      <c r="DP125" s="861"/>
      <c r="DQ125" s="861" t="s">
        <v>69</v>
      </c>
      <c r="DR125" s="861"/>
      <c r="DS125" s="861"/>
      <c r="DT125" s="861"/>
      <c r="DU125" s="861"/>
      <c r="DV125" s="862" t="s">
        <v>69</v>
      </c>
      <c r="DW125" s="862"/>
      <c r="DX125" s="862"/>
      <c r="DY125" s="862"/>
      <c r="DZ125" s="863"/>
    </row>
    <row r="126" spans="1:130" s="102" customFormat="1" ht="26.25" customHeight="1" thickBot="1" x14ac:dyDescent="0.2">
      <c r="A126" s="926"/>
      <c r="B126" s="927"/>
      <c r="C126" s="864" t="s">
        <v>406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69</v>
      </c>
      <c r="AB126" s="816"/>
      <c r="AC126" s="816"/>
      <c r="AD126" s="816"/>
      <c r="AE126" s="817"/>
      <c r="AF126" s="818" t="s">
        <v>69</v>
      </c>
      <c r="AG126" s="816"/>
      <c r="AH126" s="816"/>
      <c r="AI126" s="816"/>
      <c r="AJ126" s="817"/>
      <c r="AK126" s="818" t="s">
        <v>69</v>
      </c>
      <c r="AL126" s="816"/>
      <c r="AM126" s="816"/>
      <c r="AN126" s="816"/>
      <c r="AO126" s="817"/>
      <c r="AP126" s="857" t="s">
        <v>69</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419</v>
      </c>
      <c r="CQ126" s="786"/>
      <c r="CR126" s="786"/>
      <c r="CS126" s="786"/>
      <c r="CT126" s="786"/>
      <c r="CU126" s="786"/>
      <c r="CV126" s="786"/>
      <c r="CW126" s="786"/>
      <c r="CX126" s="786"/>
      <c r="CY126" s="786"/>
      <c r="CZ126" s="786"/>
      <c r="DA126" s="786"/>
      <c r="DB126" s="786"/>
      <c r="DC126" s="786"/>
      <c r="DD126" s="786"/>
      <c r="DE126" s="786"/>
      <c r="DF126" s="787"/>
      <c r="DG126" s="852" t="s">
        <v>69</v>
      </c>
      <c r="DH126" s="853"/>
      <c r="DI126" s="853"/>
      <c r="DJ126" s="853"/>
      <c r="DK126" s="853"/>
      <c r="DL126" s="853" t="s">
        <v>69</v>
      </c>
      <c r="DM126" s="853"/>
      <c r="DN126" s="853"/>
      <c r="DO126" s="853"/>
      <c r="DP126" s="853"/>
      <c r="DQ126" s="853" t="s">
        <v>69</v>
      </c>
      <c r="DR126" s="853"/>
      <c r="DS126" s="853"/>
      <c r="DT126" s="853"/>
      <c r="DU126" s="853"/>
      <c r="DV126" s="830" t="s">
        <v>69</v>
      </c>
      <c r="DW126" s="830"/>
      <c r="DX126" s="830"/>
      <c r="DY126" s="830"/>
      <c r="DZ126" s="831"/>
    </row>
    <row r="127" spans="1:130" s="102" customFormat="1" ht="26.25" customHeight="1" x14ac:dyDescent="0.15">
      <c r="A127" s="928"/>
      <c r="B127" s="929"/>
      <c r="C127" s="854" t="s">
        <v>420</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69</v>
      </c>
      <c r="AB127" s="816"/>
      <c r="AC127" s="816"/>
      <c r="AD127" s="816"/>
      <c r="AE127" s="817"/>
      <c r="AF127" s="818" t="s">
        <v>69</v>
      </c>
      <c r="AG127" s="816"/>
      <c r="AH127" s="816"/>
      <c r="AI127" s="816"/>
      <c r="AJ127" s="817"/>
      <c r="AK127" s="818" t="s">
        <v>69</v>
      </c>
      <c r="AL127" s="816"/>
      <c r="AM127" s="816"/>
      <c r="AN127" s="816"/>
      <c r="AO127" s="817"/>
      <c r="AP127" s="857" t="s">
        <v>69</v>
      </c>
      <c r="AQ127" s="858"/>
      <c r="AR127" s="858"/>
      <c r="AS127" s="858"/>
      <c r="AT127" s="859"/>
      <c r="AU127" s="138"/>
      <c r="AV127" s="138"/>
      <c r="AW127" s="138"/>
      <c r="AX127" s="860" t="s">
        <v>421</v>
      </c>
      <c r="AY127" s="848"/>
      <c r="AZ127" s="848"/>
      <c r="BA127" s="848"/>
      <c r="BB127" s="848"/>
      <c r="BC127" s="848"/>
      <c r="BD127" s="848"/>
      <c r="BE127" s="849"/>
      <c r="BF127" s="847" t="s">
        <v>422</v>
      </c>
      <c r="BG127" s="848"/>
      <c r="BH127" s="848"/>
      <c r="BI127" s="848"/>
      <c r="BJ127" s="848"/>
      <c r="BK127" s="848"/>
      <c r="BL127" s="849"/>
      <c r="BM127" s="847" t="s">
        <v>423</v>
      </c>
      <c r="BN127" s="848"/>
      <c r="BO127" s="848"/>
      <c r="BP127" s="848"/>
      <c r="BQ127" s="848"/>
      <c r="BR127" s="848"/>
      <c r="BS127" s="849"/>
      <c r="BT127" s="847" t="s">
        <v>424</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425</v>
      </c>
      <c r="CQ127" s="786"/>
      <c r="CR127" s="786"/>
      <c r="CS127" s="786"/>
      <c r="CT127" s="786"/>
      <c r="CU127" s="786"/>
      <c r="CV127" s="786"/>
      <c r="CW127" s="786"/>
      <c r="CX127" s="786"/>
      <c r="CY127" s="786"/>
      <c r="CZ127" s="786"/>
      <c r="DA127" s="786"/>
      <c r="DB127" s="786"/>
      <c r="DC127" s="786"/>
      <c r="DD127" s="786"/>
      <c r="DE127" s="786"/>
      <c r="DF127" s="787"/>
      <c r="DG127" s="852" t="s">
        <v>69</v>
      </c>
      <c r="DH127" s="853"/>
      <c r="DI127" s="853"/>
      <c r="DJ127" s="853"/>
      <c r="DK127" s="853"/>
      <c r="DL127" s="853" t="s">
        <v>69</v>
      </c>
      <c r="DM127" s="853"/>
      <c r="DN127" s="853"/>
      <c r="DO127" s="853"/>
      <c r="DP127" s="853"/>
      <c r="DQ127" s="853" t="s">
        <v>69</v>
      </c>
      <c r="DR127" s="853"/>
      <c r="DS127" s="853"/>
      <c r="DT127" s="853"/>
      <c r="DU127" s="853"/>
      <c r="DV127" s="830" t="s">
        <v>69</v>
      </c>
      <c r="DW127" s="830"/>
      <c r="DX127" s="830"/>
      <c r="DY127" s="830"/>
      <c r="DZ127" s="831"/>
    </row>
    <row r="128" spans="1:130" s="102" customFormat="1" ht="26.25" customHeight="1" thickBot="1" x14ac:dyDescent="0.2">
      <c r="A128" s="832" t="s">
        <v>426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427</v>
      </c>
      <c r="X128" s="834"/>
      <c r="Y128" s="834"/>
      <c r="Z128" s="835"/>
      <c r="AA128" s="836">
        <v>7167</v>
      </c>
      <c r="AB128" s="837"/>
      <c r="AC128" s="837"/>
      <c r="AD128" s="837"/>
      <c r="AE128" s="838"/>
      <c r="AF128" s="839">
        <v>7168</v>
      </c>
      <c r="AG128" s="837"/>
      <c r="AH128" s="837"/>
      <c r="AI128" s="837"/>
      <c r="AJ128" s="838"/>
      <c r="AK128" s="839">
        <v>5138</v>
      </c>
      <c r="AL128" s="837"/>
      <c r="AM128" s="837"/>
      <c r="AN128" s="837"/>
      <c r="AO128" s="838"/>
      <c r="AP128" s="840"/>
      <c r="AQ128" s="841"/>
      <c r="AR128" s="841"/>
      <c r="AS128" s="841"/>
      <c r="AT128" s="842"/>
      <c r="AU128" s="138"/>
      <c r="AV128" s="138"/>
      <c r="AW128" s="138"/>
      <c r="AX128" s="843" t="s">
        <v>428</v>
      </c>
      <c r="AY128" s="844"/>
      <c r="AZ128" s="844"/>
      <c r="BA128" s="844"/>
      <c r="BB128" s="844"/>
      <c r="BC128" s="844"/>
      <c r="BD128" s="844"/>
      <c r="BE128" s="845"/>
      <c r="BF128" s="822" t="s">
        <v>69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429</v>
      </c>
      <c r="CQ128" s="764"/>
      <c r="CR128" s="764"/>
      <c r="CS128" s="764"/>
      <c r="CT128" s="764"/>
      <c r="CU128" s="764"/>
      <c r="CV128" s="764"/>
      <c r="CW128" s="764"/>
      <c r="CX128" s="764"/>
      <c r="CY128" s="764"/>
      <c r="CZ128" s="764"/>
      <c r="DA128" s="764"/>
      <c r="DB128" s="764"/>
      <c r="DC128" s="764"/>
      <c r="DD128" s="764"/>
      <c r="DE128" s="764"/>
      <c r="DF128" s="765"/>
      <c r="DG128" s="826" t="s">
        <v>69</v>
      </c>
      <c r="DH128" s="827"/>
      <c r="DI128" s="827"/>
      <c r="DJ128" s="827"/>
      <c r="DK128" s="827"/>
      <c r="DL128" s="827" t="s">
        <v>69</v>
      </c>
      <c r="DM128" s="827"/>
      <c r="DN128" s="827"/>
      <c r="DO128" s="827"/>
      <c r="DP128" s="827"/>
      <c r="DQ128" s="827" t="s">
        <v>69</v>
      </c>
      <c r="DR128" s="827"/>
      <c r="DS128" s="827"/>
      <c r="DT128" s="827"/>
      <c r="DU128" s="827"/>
      <c r="DV128" s="828" t="s">
        <v>69</v>
      </c>
      <c r="DW128" s="828"/>
      <c r="DX128" s="828"/>
      <c r="DY128" s="828"/>
      <c r="DZ128" s="829"/>
    </row>
    <row r="129" spans="1:131" s="102" customFormat="1" ht="26.25" customHeight="1" x14ac:dyDescent="0.15">
      <c r="A129" s="810" t="s">
        <v>49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430</v>
      </c>
      <c r="X129" s="813"/>
      <c r="Y129" s="813"/>
      <c r="Z129" s="814"/>
      <c r="AA129" s="815">
        <v>3390409</v>
      </c>
      <c r="AB129" s="816"/>
      <c r="AC129" s="816"/>
      <c r="AD129" s="816"/>
      <c r="AE129" s="817"/>
      <c r="AF129" s="818">
        <v>3326190</v>
      </c>
      <c r="AG129" s="816"/>
      <c r="AH129" s="816"/>
      <c r="AI129" s="816"/>
      <c r="AJ129" s="817"/>
      <c r="AK129" s="818">
        <v>3325934</v>
      </c>
      <c r="AL129" s="816"/>
      <c r="AM129" s="816"/>
      <c r="AN129" s="816"/>
      <c r="AO129" s="817"/>
      <c r="AP129" s="819"/>
      <c r="AQ129" s="820"/>
      <c r="AR129" s="820"/>
      <c r="AS129" s="820"/>
      <c r="AT129" s="821"/>
      <c r="AU129" s="140"/>
      <c r="AV129" s="140"/>
      <c r="AW129" s="140"/>
      <c r="AX129" s="785" t="s">
        <v>431</v>
      </c>
      <c r="AY129" s="786"/>
      <c r="AZ129" s="786"/>
      <c r="BA129" s="786"/>
      <c r="BB129" s="786"/>
      <c r="BC129" s="786"/>
      <c r="BD129" s="786"/>
      <c r="BE129" s="787"/>
      <c r="BF129" s="805" t="s">
        <v>69</v>
      </c>
      <c r="BG129" s="806"/>
      <c r="BH129" s="806"/>
      <c r="BI129" s="806"/>
      <c r="BJ129" s="806"/>
      <c r="BK129" s="806"/>
      <c r="BL129" s="807"/>
      <c r="BM129" s="805">
        <v>20</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433</v>
      </c>
      <c r="X130" s="813"/>
      <c r="Y130" s="813"/>
      <c r="Z130" s="814"/>
      <c r="AA130" s="815">
        <v>609537</v>
      </c>
      <c r="AB130" s="816"/>
      <c r="AC130" s="816"/>
      <c r="AD130" s="816"/>
      <c r="AE130" s="817"/>
      <c r="AF130" s="818">
        <v>606974</v>
      </c>
      <c r="AG130" s="816"/>
      <c r="AH130" s="816"/>
      <c r="AI130" s="816"/>
      <c r="AJ130" s="817"/>
      <c r="AK130" s="818">
        <v>617797</v>
      </c>
      <c r="AL130" s="816"/>
      <c r="AM130" s="816"/>
      <c r="AN130" s="816"/>
      <c r="AO130" s="817"/>
      <c r="AP130" s="819"/>
      <c r="AQ130" s="820"/>
      <c r="AR130" s="820"/>
      <c r="AS130" s="820"/>
      <c r="AT130" s="821"/>
      <c r="AU130" s="140"/>
      <c r="AV130" s="140"/>
      <c r="AW130" s="140"/>
      <c r="AX130" s="785" t="s">
        <v>434</v>
      </c>
      <c r="AY130" s="786"/>
      <c r="AZ130" s="786"/>
      <c r="BA130" s="786"/>
      <c r="BB130" s="786"/>
      <c r="BC130" s="786"/>
      <c r="BD130" s="786"/>
      <c r="BE130" s="787"/>
      <c r="BF130" s="788">
        <v>12.4</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435</v>
      </c>
      <c r="X131" s="796"/>
      <c r="Y131" s="796"/>
      <c r="Z131" s="797"/>
      <c r="AA131" s="798">
        <v>2780872</v>
      </c>
      <c r="AB131" s="799"/>
      <c r="AC131" s="799"/>
      <c r="AD131" s="799"/>
      <c r="AE131" s="800"/>
      <c r="AF131" s="801">
        <v>2719216</v>
      </c>
      <c r="AG131" s="799"/>
      <c r="AH131" s="799"/>
      <c r="AI131" s="799"/>
      <c r="AJ131" s="800"/>
      <c r="AK131" s="801">
        <v>2708137</v>
      </c>
      <c r="AL131" s="799"/>
      <c r="AM131" s="799"/>
      <c r="AN131" s="799"/>
      <c r="AO131" s="800"/>
      <c r="AP131" s="802"/>
      <c r="AQ131" s="803"/>
      <c r="AR131" s="803"/>
      <c r="AS131" s="803"/>
      <c r="AT131" s="804"/>
      <c r="AU131" s="140"/>
      <c r="AV131" s="140"/>
      <c r="AW131" s="140"/>
      <c r="AX131" s="763" t="s">
        <v>436</v>
      </c>
      <c r="AY131" s="764"/>
      <c r="AZ131" s="764"/>
      <c r="BA131" s="764"/>
      <c r="BB131" s="764"/>
      <c r="BC131" s="764"/>
      <c r="BD131" s="764"/>
      <c r="BE131" s="765"/>
      <c r="BF131" s="766">
        <v>121.5</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437</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438</v>
      </c>
      <c r="W132" s="776"/>
      <c r="X132" s="776"/>
      <c r="Y132" s="776"/>
      <c r="Z132" s="777"/>
      <c r="AA132" s="778">
        <v>12.40416675</v>
      </c>
      <c r="AB132" s="779"/>
      <c r="AC132" s="779"/>
      <c r="AD132" s="779"/>
      <c r="AE132" s="780"/>
      <c r="AF132" s="781">
        <v>11.58238257</v>
      </c>
      <c r="AG132" s="779"/>
      <c r="AH132" s="779"/>
      <c r="AI132" s="779"/>
      <c r="AJ132" s="780"/>
      <c r="AK132" s="781">
        <v>13.25538553</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439</v>
      </c>
      <c r="W133" s="755"/>
      <c r="X133" s="755"/>
      <c r="Y133" s="755"/>
      <c r="Z133" s="756"/>
      <c r="AA133" s="757">
        <v>12.2</v>
      </c>
      <c r="AB133" s="758"/>
      <c r="AC133" s="758"/>
      <c r="AD133" s="758"/>
      <c r="AE133" s="759"/>
      <c r="AF133" s="757">
        <v>12</v>
      </c>
      <c r="AG133" s="758"/>
      <c r="AH133" s="758"/>
      <c r="AI133" s="758"/>
      <c r="AJ133" s="759"/>
      <c r="AK133" s="757">
        <v>12.4</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Mg0OjsYOZ1uiX7SIJuuusf4m0GTx2Wp+H1BDlpfqeTVuXHQX9kqve4S5TktpDYbyGgdljMQ9uqmwa+BaSv8egw==" saltValue="7CsSHKFIGg2ybpwiexj6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55" zoomScale="75" zoomScaleNormal="85" zoomScaleSheetLayoutView="75" workbookViewId="0">
      <selection activeCell="B9" sqref="B9:K11"/>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Tb4lBtHkVbwXRG3JvO4AtofZeNPqXIbOgcKJKYdc9SBgTTN5H86ov53DRie68UCVCCfikhMglaHJn9pcGJwGA==" saltValue="E1+YYgTEI69GOZor7j6T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Normal="100" zoomScaleSheetLayoutView="55" workbookViewId="0">
      <selection activeCell="B9" sqref="B9:K11"/>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SjBQKRC7hAL6W+9eZ+ko27ldNLad4v2YOgL2oZg+NvPe5WPRCjV4CzN8PsHV4A0CYHLjsMM6unf6Ara/D4gEQ==" saltValue="PCpm3t7t3yeQzqdr2ALv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B9" sqref="B9:K11"/>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443</v>
      </c>
      <c r="AP7" s="157"/>
      <c r="AQ7" s="158" t="s">
        <v>444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445</v>
      </c>
      <c r="AQ8" s="164" t="s">
        <v>446</v>
      </c>
      <c r="AR8" s="165" t="s">
        <v>447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448</v>
      </c>
      <c r="AL9" s="1182"/>
      <c r="AM9" s="1182"/>
      <c r="AN9" s="1183"/>
      <c r="AO9" s="166">
        <v>780147</v>
      </c>
      <c r="AP9" s="166">
        <v>107016</v>
      </c>
      <c r="AQ9" s="167">
        <v>116834</v>
      </c>
      <c r="AR9" s="168">
        <v>-8.4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449</v>
      </c>
      <c r="AL10" s="1182"/>
      <c r="AM10" s="1182"/>
      <c r="AN10" s="1183"/>
      <c r="AO10" s="169">
        <v>12287</v>
      </c>
      <c r="AP10" s="169">
        <v>1685</v>
      </c>
      <c r="AQ10" s="170">
        <v>12766</v>
      </c>
      <c r="AR10" s="171">
        <v>-86.8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450</v>
      </c>
      <c r="AL11" s="1182"/>
      <c r="AM11" s="1182"/>
      <c r="AN11" s="1183"/>
      <c r="AO11" s="169">
        <v>121913</v>
      </c>
      <c r="AP11" s="169">
        <v>16723</v>
      </c>
      <c r="AQ11" s="170">
        <v>19336</v>
      </c>
      <c r="AR11" s="171">
        <v>-13.5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451</v>
      </c>
      <c r="AL12" s="1182"/>
      <c r="AM12" s="1182"/>
      <c r="AN12" s="1183"/>
      <c r="AO12" s="169" t="s">
        <v>452</v>
      </c>
      <c r="AP12" s="169" t="s">
        <v>452</v>
      </c>
      <c r="AQ12" s="170">
        <v>1049</v>
      </c>
      <c r="AR12" s="171" t="s">
        <v>452</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453</v>
      </c>
      <c r="AL13" s="1182"/>
      <c r="AM13" s="1182"/>
      <c r="AN13" s="1183"/>
      <c r="AO13" s="169" t="s">
        <v>452</v>
      </c>
      <c r="AP13" s="169" t="s">
        <v>452</v>
      </c>
      <c r="AQ13" s="170" t="s">
        <v>452</v>
      </c>
      <c r="AR13" s="171" t="s">
        <v>452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454</v>
      </c>
      <c r="AL14" s="1182"/>
      <c r="AM14" s="1182"/>
      <c r="AN14" s="1183"/>
      <c r="AO14" s="169">
        <v>64206</v>
      </c>
      <c r="AP14" s="169">
        <v>8807</v>
      </c>
      <c r="AQ14" s="170">
        <v>5063</v>
      </c>
      <c r="AR14" s="171">
        <v>73.900000000000006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455</v>
      </c>
      <c r="AL15" s="1182"/>
      <c r="AM15" s="1182"/>
      <c r="AN15" s="1183"/>
      <c r="AO15" s="169">
        <v>37216</v>
      </c>
      <c r="AP15" s="169">
        <v>5105</v>
      </c>
      <c r="AQ15" s="170">
        <v>3168</v>
      </c>
      <c r="AR15" s="171">
        <v>61.1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456</v>
      </c>
      <c r="AL16" s="1185"/>
      <c r="AM16" s="1185"/>
      <c r="AN16" s="1186"/>
      <c r="AO16" s="169">
        <v>-74675</v>
      </c>
      <c r="AP16" s="169">
        <v>-10243</v>
      </c>
      <c r="AQ16" s="170">
        <v>-11723</v>
      </c>
      <c r="AR16" s="171">
        <v>-12.6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128</v>
      </c>
      <c r="AL17" s="1185"/>
      <c r="AM17" s="1185"/>
      <c r="AN17" s="1186"/>
      <c r="AO17" s="169">
        <v>941094</v>
      </c>
      <c r="AP17" s="169">
        <v>129094</v>
      </c>
      <c r="AQ17" s="170">
        <v>146494</v>
      </c>
      <c r="AR17" s="171">
        <v>-11.9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458</v>
      </c>
      <c r="AP20" s="177" t="s">
        <v>459</v>
      </c>
      <c r="AQ20" s="178" t="s">
        <v>460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461</v>
      </c>
      <c r="AL21" s="1188"/>
      <c r="AM21" s="1188"/>
      <c r="AN21" s="1189"/>
      <c r="AO21" s="181">
        <v>10.7</v>
      </c>
      <c r="AP21" s="182">
        <v>13.76</v>
      </c>
      <c r="AQ21" s="183">
        <v>-3.06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462</v>
      </c>
      <c r="AL22" s="1188"/>
      <c r="AM22" s="1188"/>
      <c r="AN22" s="1189"/>
      <c r="AO22" s="186">
        <v>97.4</v>
      </c>
      <c r="AP22" s="187">
        <v>94.9</v>
      </c>
      <c r="AQ22" s="188">
        <v>2.5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443</v>
      </c>
      <c r="AP30" s="157"/>
      <c r="AQ30" s="158" t="s">
        <v>444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445</v>
      </c>
      <c r="AQ31" s="164" t="s">
        <v>446</v>
      </c>
      <c r="AR31" s="165" t="s">
        <v>447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466</v>
      </c>
      <c r="AL32" s="1166"/>
      <c r="AM32" s="1166"/>
      <c r="AN32" s="1167"/>
      <c r="AO32" s="196">
        <v>719097</v>
      </c>
      <c r="AP32" s="196">
        <v>98642</v>
      </c>
      <c r="AQ32" s="197">
        <v>73591</v>
      </c>
      <c r="AR32" s="198">
        <v>34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467</v>
      </c>
      <c r="AL33" s="1166"/>
      <c r="AM33" s="1166"/>
      <c r="AN33" s="1167"/>
      <c r="AO33" s="196" t="s">
        <v>452</v>
      </c>
      <c r="AP33" s="196" t="s">
        <v>452</v>
      </c>
      <c r="AQ33" s="197" t="s">
        <v>452</v>
      </c>
      <c r="AR33" s="198" t="s">
        <v>452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468</v>
      </c>
      <c r="AL34" s="1166"/>
      <c r="AM34" s="1166"/>
      <c r="AN34" s="1167"/>
      <c r="AO34" s="196" t="s">
        <v>452</v>
      </c>
      <c r="AP34" s="196" t="s">
        <v>452</v>
      </c>
      <c r="AQ34" s="197">
        <v>1</v>
      </c>
      <c r="AR34" s="198" t="s">
        <v>452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469</v>
      </c>
      <c r="AL35" s="1166"/>
      <c r="AM35" s="1166"/>
      <c r="AN35" s="1167"/>
      <c r="AO35" s="196">
        <v>262700</v>
      </c>
      <c r="AP35" s="196">
        <v>36036</v>
      </c>
      <c r="AQ35" s="197">
        <v>19214</v>
      </c>
      <c r="AR35" s="198">
        <v>87.6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470</v>
      </c>
      <c r="AL36" s="1166"/>
      <c r="AM36" s="1166"/>
      <c r="AN36" s="1167"/>
      <c r="AO36" s="196">
        <v>97</v>
      </c>
      <c r="AP36" s="196">
        <v>13</v>
      </c>
      <c r="AQ36" s="197">
        <v>5293</v>
      </c>
      <c r="AR36" s="198">
        <v>-99.8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471</v>
      </c>
      <c r="AL37" s="1166"/>
      <c r="AM37" s="1166"/>
      <c r="AN37" s="1167"/>
      <c r="AO37" s="196" t="s">
        <v>452</v>
      </c>
      <c r="AP37" s="196" t="s">
        <v>452</v>
      </c>
      <c r="AQ37" s="197">
        <v>1256</v>
      </c>
      <c r="AR37" s="198" t="s">
        <v>452</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472</v>
      </c>
      <c r="AL38" s="1169"/>
      <c r="AM38" s="1169"/>
      <c r="AN38" s="1170"/>
      <c r="AO38" s="199">
        <v>15</v>
      </c>
      <c r="AP38" s="199">
        <v>2</v>
      </c>
      <c r="AQ38" s="200">
        <v>9</v>
      </c>
      <c r="AR38" s="188">
        <v>-77.8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473</v>
      </c>
      <c r="AL39" s="1169"/>
      <c r="AM39" s="1169"/>
      <c r="AN39" s="1170"/>
      <c r="AO39" s="196">
        <v>-5138</v>
      </c>
      <c r="AP39" s="196">
        <v>-705</v>
      </c>
      <c r="AQ39" s="197">
        <v>-3572</v>
      </c>
      <c r="AR39" s="198">
        <v>-80.3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474</v>
      </c>
      <c r="AL40" s="1166"/>
      <c r="AM40" s="1166"/>
      <c r="AN40" s="1167"/>
      <c r="AO40" s="196">
        <v>-617797</v>
      </c>
      <c r="AP40" s="196">
        <v>-84746</v>
      </c>
      <c r="AQ40" s="197">
        <v>-65248</v>
      </c>
      <c r="AR40" s="198">
        <v>29.9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240</v>
      </c>
      <c r="AL41" s="1172"/>
      <c r="AM41" s="1172"/>
      <c r="AN41" s="1173"/>
      <c r="AO41" s="196">
        <v>358974</v>
      </c>
      <c r="AP41" s="196">
        <v>49242</v>
      </c>
      <c r="AQ41" s="197">
        <v>30545</v>
      </c>
      <c r="AR41" s="198">
        <v>61.2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443</v>
      </c>
      <c r="AN49" s="1176" t="s">
        <v>478</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479</v>
      </c>
      <c r="AO50" s="213" t="s">
        <v>480</v>
      </c>
      <c r="AP50" s="214" t="s">
        <v>481</v>
      </c>
      <c r="AQ50" s="215" t="s">
        <v>482</v>
      </c>
      <c r="AR50" s="216" t="s">
        <v>483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484</v>
      </c>
      <c r="AL51" s="209"/>
      <c r="AM51" s="217">
        <v>1631622</v>
      </c>
      <c r="AN51" s="218">
        <v>206718</v>
      </c>
      <c r="AO51" s="219">
        <v>-24.8</v>
      </c>
      <c r="AP51" s="220">
        <v>119685</v>
      </c>
      <c r="AQ51" s="221">
        <v>0</v>
      </c>
      <c r="AR51" s="222">
        <v>-24.8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485</v>
      </c>
      <c r="AM52" s="225">
        <v>469410</v>
      </c>
      <c r="AN52" s="226">
        <v>59472</v>
      </c>
      <c r="AO52" s="227">
        <v>8.4</v>
      </c>
      <c r="AP52" s="228">
        <v>68464</v>
      </c>
      <c r="AQ52" s="229">
        <v>18.399999999999999</v>
      </c>
      <c r="AR52" s="230">
        <v>-10</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486</v>
      </c>
      <c r="AL53" s="209"/>
      <c r="AM53" s="217">
        <v>700595</v>
      </c>
      <c r="AN53" s="218">
        <v>90610</v>
      </c>
      <c r="AO53" s="219">
        <v>-56.2</v>
      </c>
      <c r="AP53" s="220">
        <v>109920</v>
      </c>
      <c r="AQ53" s="221">
        <v>-8.1999999999999993</v>
      </c>
      <c r="AR53" s="222">
        <v>-48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485</v>
      </c>
      <c r="AM54" s="225">
        <v>322415</v>
      </c>
      <c r="AN54" s="226">
        <v>41699</v>
      </c>
      <c r="AO54" s="227">
        <v>-29.9</v>
      </c>
      <c r="AP54" s="228">
        <v>62739</v>
      </c>
      <c r="AQ54" s="229">
        <v>-8.4</v>
      </c>
      <c r="AR54" s="230">
        <v>-21.5</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487</v>
      </c>
      <c r="AL55" s="209"/>
      <c r="AM55" s="217">
        <v>566013</v>
      </c>
      <c r="AN55" s="218">
        <v>74889</v>
      </c>
      <c r="AO55" s="219">
        <v>-17.399999999999999</v>
      </c>
      <c r="AP55" s="220">
        <v>119882</v>
      </c>
      <c r="AQ55" s="221">
        <v>9.1</v>
      </c>
      <c r="AR55" s="222">
        <v>-26.5</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485</v>
      </c>
      <c r="AM56" s="225">
        <v>355199</v>
      </c>
      <c r="AN56" s="226">
        <v>46996</v>
      </c>
      <c r="AO56" s="227">
        <v>12.7</v>
      </c>
      <c r="AP56" s="228">
        <v>66481</v>
      </c>
      <c r="AQ56" s="229">
        <v>6</v>
      </c>
      <c r="AR56" s="230">
        <v>6.7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488</v>
      </c>
      <c r="AL57" s="209"/>
      <c r="AM57" s="217">
        <v>541068</v>
      </c>
      <c r="AN57" s="218">
        <v>72999</v>
      </c>
      <c r="AO57" s="219">
        <v>-2.5</v>
      </c>
      <c r="AP57" s="220">
        <v>116162</v>
      </c>
      <c r="AQ57" s="221">
        <v>-3.1</v>
      </c>
      <c r="AR57" s="222">
        <v>0.6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485</v>
      </c>
      <c r="AM58" s="225">
        <v>129258</v>
      </c>
      <c r="AN58" s="226">
        <v>17439</v>
      </c>
      <c r="AO58" s="227">
        <v>-62.9</v>
      </c>
      <c r="AP58" s="228">
        <v>61562</v>
      </c>
      <c r="AQ58" s="229">
        <v>-7.4</v>
      </c>
      <c r="AR58" s="230">
        <v>-55.5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489</v>
      </c>
      <c r="AL59" s="209"/>
      <c r="AM59" s="217">
        <v>383935</v>
      </c>
      <c r="AN59" s="218">
        <v>52666</v>
      </c>
      <c r="AO59" s="219">
        <v>-27.9</v>
      </c>
      <c r="AP59" s="220">
        <v>121449</v>
      </c>
      <c r="AQ59" s="221">
        <v>4.5999999999999996</v>
      </c>
      <c r="AR59" s="222">
        <v>-32.5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485</v>
      </c>
      <c r="AM60" s="225">
        <v>111841</v>
      </c>
      <c r="AN60" s="226">
        <v>15342</v>
      </c>
      <c r="AO60" s="227">
        <v>-12</v>
      </c>
      <c r="AP60" s="228">
        <v>62922</v>
      </c>
      <c r="AQ60" s="229">
        <v>2.2000000000000002</v>
      </c>
      <c r="AR60" s="230">
        <v>-14.2</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490</v>
      </c>
      <c r="AL61" s="231"/>
      <c r="AM61" s="232">
        <v>764647</v>
      </c>
      <c r="AN61" s="233">
        <v>99576</v>
      </c>
      <c r="AO61" s="234">
        <v>-25.8</v>
      </c>
      <c r="AP61" s="235">
        <v>117420</v>
      </c>
      <c r="AQ61" s="236">
        <v>0.5</v>
      </c>
      <c r="AR61" s="222">
        <v>-26.3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485</v>
      </c>
      <c r="AM62" s="225">
        <v>277625</v>
      </c>
      <c r="AN62" s="226">
        <v>36190</v>
      </c>
      <c r="AO62" s="227">
        <v>-16.7</v>
      </c>
      <c r="AP62" s="228">
        <v>64434</v>
      </c>
      <c r="AQ62" s="229">
        <v>2.2000000000000002</v>
      </c>
      <c r="AR62" s="230">
        <v>-18.899999999999999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gSpucjUtWSLPBBue0/IVhSTM6RdyELWuH1j1RmsXSdo1gu0GyAKV9HfJFgt45FXIEsQlCATrXbhOzV1m4q1tYg==" saltValue="T9uViUx7lpsWerDxvJj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election activeCell="B9" sqref="B9:K1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kb1hBtGNpG6k7Pu5CFKl7ciWYZ54ShiozfJhsFUMVHM4tXXwODb0CADbOV9jJsKdCg1K/8nrOpy5AV3FSgRSg==" saltValue="Q2bI3NtQL9/rUlGnCvPi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80" zoomScaleNormal="80" zoomScaleSheetLayoutView="55" workbookViewId="0">
      <selection activeCell="B9" sqref="B9:K11"/>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vS79Z/a2PFkh3Q9EG5ZONkYT8s3UHErzZqodJNiUqX0BHqsgOrkwmkxBeR6xJeIl8wTBSZI5LhGuqChS4f9pA==" saltValue="Nh2KcxfrrquFkV8qNVWT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1048576" zoomScale="70" zoomScaleNormal="70" zoomScaleSheetLayoutView="100" workbookViewId="0">
      <selection activeCell="B9" sqref="B9:K11"/>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493</v>
      </c>
    </row>
    <row r="46" spans="2:10" ht="29.25" customHeight="1" thickBot="1" x14ac:dyDescent="0.25">
      <c r="B46" s="242" t="s">
        <v>26</v>
      </c>
      <c r="C46" s="243"/>
      <c r="D46" s="243"/>
      <c r="E46" s="244" t="s">
        <v>494</v>
      </c>
      <c r="F46" s="245" t="s">
        <v>4</v>
      </c>
      <c r="G46" s="246" t="s">
        <v>5</v>
      </c>
      <c r="H46" s="246" t="s">
        <v>6</v>
      </c>
      <c r="I46" s="246" t="s">
        <v>7</v>
      </c>
      <c r="J46" s="247" t="s">
        <v>8</v>
      </c>
    </row>
    <row r="47" spans="2:10" ht="57.75" customHeight="1" x14ac:dyDescent="0.15">
      <c r="B47" s="248"/>
      <c r="C47" s="1190" t="s">
        <v>495</v>
      </c>
      <c r="D47" s="1190"/>
      <c r="E47" s="1191"/>
      <c r="F47" s="249">
        <v>20.6</v>
      </c>
      <c r="G47" s="250">
        <v>20.13</v>
      </c>
      <c r="H47" s="250">
        <v>18.809999999999999</v>
      </c>
      <c r="I47" s="250">
        <v>19.64</v>
      </c>
      <c r="J47" s="251">
        <v>17.54</v>
      </c>
    </row>
    <row r="48" spans="2:10" ht="57.75" customHeight="1" x14ac:dyDescent="0.15">
      <c r="B48" s="252"/>
      <c r="C48" s="1192" t="s">
        <v>496</v>
      </c>
      <c r="D48" s="1192"/>
      <c r="E48" s="1193"/>
      <c r="F48" s="253">
        <v>3.76</v>
      </c>
      <c r="G48" s="254">
        <v>3.34</v>
      </c>
      <c r="H48" s="254">
        <v>3.79</v>
      </c>
      <c r="I48" s="254">
        <v>3.18</v>
      </c>
      <c r="J48" s="255">
        <v>2.9</v>
      </c>
    </row>
    <row r="49" spans="2:10" ht="57.75" customHeight="1" thickBot="1" x14ac:dyDescent="0.2">
      <c r="B49" s="256"/>
      <c r="C49" s="1194" t="s">
        <v>497</v>
      </c>
      <c r="D49" s="1194"/>
      <c r="E49" s="1195"/>
      <c r="F49" s="257" t="s">
        <v>498</v>
      </c>
      <c r="G49" s="258" t="s">
        <v>499</v>
      </c>
      <c r="H49" s="258" t="s">
        <v>500</v>
      </c>
      <c r="I49" s="258" t="s">
        <v>501</v>
      </c>
      <c r="J49" s="259" t="s">
        <v>502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phZL0crYpuc3Tn0KPfRxdMfER1SVExHY3MiXNWhGcjUggPoBWsU2BiyDWHiBpuP9LKhaXtKmQUxjG8nvcvCrw==" saltValue="q5IhcUp4JQFijLIYo3XI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4" zoomScale="70" zoomScaleNormal="70" zoomScaleSheetLayoutView="100" workbookViewId="0">
      <selection activeCell="B9" sqref="B9:K11"/>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493</v>
      </c>
      <c r="K32" s="260"/>
      <c r="L32" s="260"/>
      <c r="M32" s="260"/>
      <c r="N32" s="260"/>
      <c r="O32" s="260"/>
      <c r="P32" s="260"/>
    </row>
    <row r="33" spans="1:16" ht="39" customHeight="1" thickBot="1" x14ac:dyDescent="0.25">
      <c r="A33" s="260"/>
      <c r="B33" s="263" t="s">
        <v>503</v>
      </c>
      <c r="C33" s="264"/>
      <c r="D33" s="264"/>
      <c r="E33" s="265" t="s">
        <v>494</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504</v>
      </c>
      <c r="D34" s="1202"/>
      <c r="E34" s="1203"/>
      <c r="F34" s="270">
        <v>3.75</v>
      </c>
      <c r="G34" s="271">
        <v>3.34</v>
      </c>
      <c r="H34" s="271">
        <v>3.79</v>
      </c>
      <c r="I34" s="271">
        <v>3.18</v>
      </c>
      <c r="J34" s="272">
        <v>2.9</v>
      </c>
      <c r="K34" s="260"/>
      <c r="L34" s="260"/>
      <c r="M34" s="260"/>
      <c r="N34" s="260"/>
      <c r="O34" s="260"/>
      <c r="P34" s="260"/>
    </row>
    <row r="35" spans="1:16" ht="39" customHeight="1" x14ac:dyDescent="0.15">
      <c r="A35" s="260"/>
      <c r="B35" s="273"/>
      <c r="C35" s="1196" t="s">
        <v>505</v>
      </c>
      <c r="D35" s="1197"/>
      <c r="E35" s="1198"/>
      <c r="F35" s="274">
        <v>0.59</v>
      </c>
      <c r="G35" s="275">
        <v>0.57999999999999996</v>
      </c>
      <c r="H35" s="275">
        <v>0.17</v>
      </c>
      <c r="I35" s="275">
        <v>1.54</v>
      </c>
      <c r="J35" s="276">
        <v>1.39</v>
      </c>
      <c r="K35" s="260"/>
      <c r="L35" s="260"/>
      <c r="M35" s="260"/>
      <c r="N35" s="260"/>
      <c r="O35" s="260"/>
      <c r="P35" s="260"/>
    </row>
    <row r="36" spans="1:16" ht="39" customHeight="1" x14ac:dyDescent="0.15">
      <c r="A36" s="260"/>
      <c r="B36" s="273"/>
      <c r="C36" s="1196" t="s">
        <v>506</v>
      </c>
      <c r="D36" s="1197"/>
      <c r="E36" s="1198"/>
      <c r="F36" s="274">
        <v>0.04</v>
      </c>
      <c r="G36" s="275">
        <v>0</v>
      </c>
      <c r="H36" s="275">
        <v>0.9</v>
      </c>
      <c r="I36" s="275">
        <v>0.93</v>
      </c>
      <c r="J36" s="276">
        <v>0.67</v>
      </c>
      <c r="K36" s="260"/>
      <c r="L36" s="260"/>
      <c r="M36" s="260"/>
      <c r="N36" s="260"/>
      <c r="O36" s="260"/>
      <c r="P36" s="260"/>
    </row>
    <row r="37" spans="1:16" ht="39" customHeight="1" x14ac:dyDescent="0.15">
      <c r="A37" s="260"/>
      <c r="B37" s="273"/>
      <c r="C37" s="1196" t="s">
        <v>507</v>
      </c>
      <c r="D37" s="1197"/>
      <c r="E37" s="1198"/>
      <c r="F37" s="274">
        <v>0.79</v>
      </c>
      <c r="G37" s="275">
        <v>0.82</v>
      </c>
      <c r="H37" s="275">
        <v>0.57999999999999996</v>
      </c>
      <c r="I37" s="275">
        <v>0.55000000000000004</v>
      </c>
      <c r="J37" s="276">
        <v>0.56000000000000005</v>
      </c>
      <c r="K37" s="260"/>
      <c r="L37" s="260"/>
      <c r="M37" s="260"/>
      <c r="N37" s="260"/>
      <c r="O37" s="260"/>
      <c r="P37" s="260"/>
    </row>
    <row r="38" spans="1:16" ht="39" customHeight="1" x14ac:dyDescent="0.15">
      <c r="A38" s="260"/>
      <c r="B38" s="273"/>
      <c r="C38" s="1196" t="s">
        <v>508</v>
      </c>
      <c r="D38" s="1197"/>
      <c r="E38" s="1198"/>
      <c r="F38" s="274">
        <v>0.36</v>
      </c>
      <c r="G38" s="275">
        <v>0.25</v>
      </c>
      <c r="H38" s="275">
        <v>0.49</v>
      </c>
      <c r="I38" s="275">
        <v>0.14000000000000001</v>
      </c>
      <c r="J38" s="276">
        <v>0.28000000000000003</v>
      </c>
      <c r="K38" s="260"/>
      <c r="L38" s="260"/>
      <c r="M38" s="260"/>
      <c r="N38" s="260"/>
      <c r="O38" s="260"/>
      <c r="P38" s="260"/>
    </row>
    <row r="39" spans="1:16" ht="39" customHeight="1" x14ac:dyDescent="0.15">
      <c r="A39" s="260"/>
      <c r="B39" s="273"/>
      <c r="C39" s="1196" t="s">
        <v>509</v>
      </c>
      <c r="D39" s="1197"/>
      <c r="E39" s="1198"/>
      <c r="F39" s="274">
        <v>0.04</v>
      </c>
      <c r="G39" s="275">
        <v>0.03</v>
      </c>
      <c r="H39" s="275">
        <v>0.04</v>
      </c>
      <c r="I39" s="275">
        <v>0.08</v>
      </c>
      <c r="J39" s="276">
        <v>0.13</v>
      </c>
      <c r="K39" s="260"/>
      <c r="L39" s="260"/>
      <c r="M39" s="260"/>
      <c r="N39" s="260"/>
      <c r="O39" s="260"/>
      <c r="P39" s="260"/>
    </row>
    <row r="40" spans="1:16" ht="39" customHeight="1" x14ac:dyDescent="0.15">
      <c r="A40" s="260"/>
      <c r="B40" s="273"/>
      <c r="C40" s="1196" t="s">
        <v>510</v>
      </c>
      <c r="D40" s="1197"/>
      <c r="E40" s="1198"/>
      <c r="F40" s="274">
        <v>0.03</v>
      </c>
      <c r="G40" s="275">
        <v>0.04</v>
      </c>
      <c r="H40" s="275">
        <v>0.04</v>
      </c>
      <c r="I40" s="275">
        <v>0.04</v>
      </c>
      <c r="J40" s="276">
        <v>7.0000000000000007E-2</v>
      </c>
      <c r="K40" s="260"/>
      <c r="L40" s="260"/>
      <c r="M40" s="260"/>
      <c r="N40" s="260"/>
      <c r="O40" s="260"/>
      <c r="P40" s="260"/>
    </row>
    <row r="41" spans="1:16" ht="39" customHeight="1" x14ac:dyDescent="0.15">
      <c r="A41" s="260"/>
      <c r="B41" s="273"/>
      <c r="C41" s="1196" t="s">
        <v>511</v>
      </c>
      <c r="D41" s="1197"/>
      <c r="E41" s="1198"/>
      <c r="F41" s="274">
        <v>0</v>
      </c>
      <c r="G41" s="275">
        <v>0.02</v>
      </c>
      <c r="H41" s="275">
        <v>0.03</v>
      </c>
      <c r="I41" s="275">
        <v>0.04</v>
      </c>
      <c r="J41" s="276">
        <v>0.02</v>
      </c>
      <c r="K41" s="260"/>
      <c r="L41" s="260"/>
      <c r="M41" s="260"/>
      <c r="N41" s="260"/>
      <c r="O41" s="260"/>
      <c r="P41" s="260"/>
    </row>
    <row r="42" spans="1:16" ht="39" customHeight="1" x14ac:dyDescent="0.15">
      <c r="A42" s="260"/>
      <c r="B42" s="277"/>
      <c r="C42" s="1196" t="s">
        <v>512</v>
      </c>
      <c r="D42" s="1197"/>
      <c r="E42" s="1198"/>
      <c r="F42" s="274" t="s">
        <v>452</v>
      </c>
      <c r="G42" s="275" t="s">
        <v>452</v>
      </c>
      <c r="H42" s="275" t="s">
        <v>452</v>
      </c>
      <c r="I42" s="275" t="s">
        <v>452</v>
      </c>
      <c r="J42" s="276" t="s">
        <v>452</v>
      </c>
      <c r="K42" s="260"/>
      <c r="L42" s="260"/>
      <c r="M42" s="260"/>
      <c r="N42" s="260"/>
      <c r="O42" s="260"/>
      <c r="P42" s="260"/>
    </row>
    <row r="43" spans="1:16" ht="39" customHeight="1" thickBot="1" x14ac:dyDescent="0.2">
      <c r="A43" s="260"/>
      <c r="B43" s="278"/>
      <c r="C43" s="1199" t="s">
        <v>513</v>
      </c>
      <c r="D43" s="1200"/>
      <c r="E43" s="1201"/>
      <c r="F43" s="279">
        <v>0.01</v>
      </c>
      <c r="G43" s="280">
        <v>0.01</v>
      </c>
      <c r="H43" s="280">
        <v>0.01</v>
      </c>
      <c r="I43" s="280">
        <v>0.01</v>
      </c>
      <c r="J43" s="281">
        <v>0</v>
      </c>
      <c r="K43" s="260"/>
      <c r="L43" s="260"/>
      <c r="M43" s="260"/>
      <c r="N43" s="260"/>
      <c r="O43" s="260"/>
      <c r="P43" s="260"/>
    </row>
    <row r="44" spans="1:16" ht="39" customHeight="1" x14ac:dyDescent="0.15">
      <c r="A44" s="260"/>
      <c r="B44" s="282" t="s">
        <v>514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LP0EUXfXA7w+03tiOiZFAp1qkDJvTho4f0h6+GUW+16DsUAhnagkAdcWtkC5ZVxugO0NV89wtITHSlfseQV+0g==" saltValue="wYsZbwO5uLk5JnfjnxuL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55" zoomScaleSheetLayoutView="55" workbookViewId="0">
      <selection activeCell="B9" sqref="B9:K11"/>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515</v>
      </c>
      <c r="P43" s="286"/>
      <c r="Q43" s="286"/>
      <c r="R43" s="286"/>
      <c r="S43" s="286"/>
      <c r="T43" s="286"/>
      <c r="U43" s="286"/>
    </row>
    <row r="44" spans="1:21" ht="30.75" customHeight="1" thickBot="1" x14ac:dyDescent="0.2">
      <c r="A44" s="286"/>
      <c r="B44" s="289" t="s">
        <v>516</v>
      </c>
      <c r="C44" s="290"/>
      <c r="D44" s="290"/>
      <c r="E44" s="291"/>
      <c r="F44" s="291"/>
      <c r="G44" s="291"/>
      <c r="H44" s="291"/>
      <c r="I44" s="291"/>
      <c r="J44" s="292" t="s">
        <v>494</v>
      </c>
      <c r="K44" s="293" t="s">
        <v>4</v>
      </c>
      <c r="L44" s="294" t="s">
        <v>5</v>
      </c>
      <c r="M44" s="294" t="s">
        <v>6</v>
      </c>
      <c r="N44" s="294" t="s">
        <v>7</v>
      </c>
      <c r="O44" s="295" t="s">
        <v>8</v>
      </c>
      <c r="P44" s="286"/>
      <c r="Q44" s="286"/>
      <c r="R44" s="286"/>
      <c r="S44" s="286"/>
      <c r="T44" s="286"/>
      <c r="U44" s="286"/>
    </row>
    <row r="45" spans="1:21" ht="30.75" customHeight="1" x14ac:dyDescent="0.15">
      <c r="A45" s="286"/>
      <c r="B45" s="1222" t="s">
        <v>517</v>
      </c>
      <c r="C45" s="1223"/>
      <c r="D45" s="296"/>
      <c r="E45" s="1228" t="s">
        <v>518</v>
      </c>
      <c r="F45" s="1228"/>
      <c r="G45" s="1228"/>
      <c r="H45" s="1228"/>
      <c r="I45" s="1228"/>
      <c r="J45" s="1229"/>
      <c r="K45" s="297">
        <v>617</v>
      </c>
      <c r="L45" s="298">
        <v>647</v>
      </c>
      <c r="M45" s="298">
        <v>672</v>
      </c>
      <c r="N45" s="298">
        <v>668</v>
      </c>
      <c r="O45" s="299">
        <v>719</v>
      </c>
      <c r="P45" s="286"/>
      <c r="Q45" s="286"/>
      <c r="R45" s="286"/>
      <c r="S45" s="286"/>
      <c r="T45" s="286"/>
      <c r="U45" s="286"/>
    </row>
    <row r="46" spans="1:21" ht="30.75" customHeight="1" x14ac:dyDescent="0.15">
      <c r="A46" s="286"/>
      <c r="B46" s="1224"/>
      <c r="C46" s="1225"/>
      <c r="D46" s="300"/>
      <c r="E46" s="1206" t="s">
        <v>519</v>
      </c>
      <c r="F46" s="1206"/>
      <c r="G46" s="1206"/>
      <c r="H46" s="1206"/>
      <c r="I46" s="1206"/>
      <c r="J46" s="1207"/>
      <c r="K46" s="301" t="s">
        <v>452</v>
      </c>
      <c r="L46" s="302" t="s">
        <v>452</v>
      </c>
      <c r="M46" s="302" t="s">
        <v>452</v>
      </c>
      <c r="N46" s="302" t="s">
        <v>452</v>
      </c>
      <c r="O46" s="303" t="s">
        <v>452</v>
      </c>
      <c r="P46" s="286"/>
      <c r="Q46" s="286"/>
      <c r="R46" s="286"/>
      <c r="S46" s="286"/>
      <c r="T46" s="286"/>
      <c r="U46" s="286"/>
    </row>
    <row r="47" spans="1:21" ht="30.75" customHeight="1" x14ac:dyDescent="0.15">
      <c r="A47" s="286"/>
      <c r="B47" s="1224"/>
      <c r="C47" s="1225"/>
      <c r="D47" s="300"/>
      <c r="E47" s="1206" t="s">
        <v>520</v>
      </c>
      <c r="F47" s="1206"/>
      <c r="G47" s="1206"/>
      <c r="H47" s="1206"/>
      <c r="I47" s="1206"/>
      <c r="J47" s="1207"/>
      <c r="K47" s="301" t="s">
        <v>452</v>
      </c>
      <c r="L47" s="302" t="s">
        <v>452</v>
      </c>
      <c r="M47" s="302" t="s">
        <v>452</v>
      </c>
      <c r="N47" s="302" t="s">
        <v>452</v>
      </c>
      <c r="O47" s="303" t="s">
        <v>452</v>
      </c>
      <c r="P47" s="286"/>
      <c r="Q47" s="286"/>
      <c r="R47" s="286"/>
      <c r="S47" s="286"/>
      <c r="T47" s="286"/>
      <c r="U47" s="286"/>
    </row>
    <row r="48" spans="1:21" ht="30.75" customHeight="1" x14ac:dyDescent="0.15">
      <c r="A48" s="286"/>
      <c r="B48" s="1224"/>
      <c r="C48" s="1225"/>
      <c r="D48" s="300"/>
      <c r="E48" s="1206" t="s">
        <v>521</v>
      </c>
      <c r="F48" s="1206"/>
      <c r="G48" s="1206"/>
      <c r="H48" s="1206"/>
      <c r="I48" s="1206"/>
      <c r="J48" s="1207"/>
      <c r="K48" s="301">
        <v>297</v>
      </c>
      <c r="L48" s="302">
        <v>298</v>
      </c>
      <c r="M48" s="302">
        <v>289</v>
      </c>
      <c r="N48" s="302">
        <v>261</v>
      </c>
      <c r="O48" s="303">
        <v>263</v>
      </c>
      <c r="P48" s="286"/>
      <c r="Q48" s="286"/>
      <c r="R48" s="286"/>
      <c r="S48" s="286"/>
      <c r="T48" s="286"/>
      <c r="U48" s="286"/>
    </row>
    <row r="49" spans="1:21" ht="30.75" customHeight="1" x14ac:dyDescent="0.15">
      <c r="A49" s="286"/>
      <c r="B49" s="1224"/>
      <c r="C49" s="1225"/>
      <c r="D49" s="300"/>
      <c r="E49" s="1206" t="s">
        <v>522</v>
      </c>
      <c r="F49" s="1206"/>
      <c r="G49" s="1206"/>
      <c r="H49" s="1206"/>
      <c r="I49" s="1206"/>
      <c r="J49" s="1207"/>
      <c r="K49" s="301">
        <v>19</v>
      </c>
      <c r="L49" s="302">
        <v>3</v>
      </c>
      <c r="M49" s="302">
        <v>0</v>
      </c>
      <c r="N49" s="302">
        <v>0</v>
      </c>
      <c r="O49" s="303">
        <v>0</v>
      </c>
      <c r="P49" s="286"/>
      <c r="Q49" s="286"/>
      <c r="R49" s="286"/>
      <c r="S49" s="286"/>
      <c r="T49" s="286"/>
      <c r="U49" s="286"/>
    </row>
    <row r="50" spans="1:21" ht="30.75" customHeight="1" x14ac:dyDescent="0.15">
      <c r="A50" s="286"/>
      <c r="B50" s="1224"/>
      <c r="C50" s="1225"/>
      <c r="D50" s="300"/>
      <c r="E50" s="1206" t="s">
        <v>523</v>
      </c>
      <c r="F50" s="1206"/>
      <c r="G50" s="1206"/>
      <c r="H50" s="1206"/>
      <c r="I50" s="1206"/>
      <c r="J50" s="1207"/>
      <c r="K50" s="301" t="s">
        <v>452</v>
      </c>
      <c r="L50" s="302" t="s">
        <v>452</v>
      </c>
      <c r="M50" s="302" t="s">
        <v>452</v>
      </c>
      <c r="N50" s="302" t="s">
        <v>452</v>
      </c>
      <c r="O50" s="303" t="s">
        <v>452</v>
      </c>
      <c r="P50" s="286"/>
      <c r="Q50" s="286"/>
      <c r="R50" s="286"/>
      <c r="S50" s="286"/>
      <c r="T50" s="286"/>
      <c r="U50" s="286"/>
    </row>
    <row r="51" spans="1:21" ht="30.75" customHeight="1" x14ac:dyDescent="0.15">
      <c r="A51" s="286"/>
      <c r="B51" s="1226"/>
      <c r="C51" s="1227"/>
      <c r="D51" s="304"/>
      <c r="E51" s="1206" t="s">
        <v>524</v>
      </c>
      <c r="F51" s="1206"/>
      <c r="G51" s="1206"/>
      <c r="H51" s="1206"/>
      <c r="I51" s="1206"/>
      <c r="J51" s="1207"/>
      <c r="K51" s="301">
        <v>1</v>
      </c>
      <c r="L51" s="302">
        <v>1</v>
      </c>
      <c r="M51" s="302">
        <v>0</v>
      </c>
      <c r="N51" s="302">
        <v>0</v>
      </c>
      <c r="O51" s="303">
        <v>0</v>
      </c>
      <c r="P51" s="286"/>
      <c r="Q51" s="286"/>
      <c r="R51" s="286"/>
      <c r="S51" s="286"/>
      <c r="T51" s="286"/>
      <c r="U51" s="286"/>
    </row>
    <row r="52" spans="1:21" ht="30.75" customHeight="1" x14ac:dyDescent="0.15">
      <c r="A52" s="286"/>
      <c r="B52" s="1204" t="s">
        <v>525</v>
      </c>
      <c r="C52" s="1205"/>
      <c r="D52" s="304"/>
      <c r="E52" s="1206" t="s">
        <v>526</v>
      </c>
      <c r="F52" s="1206"/>
      <c r="G52" s="1206"/>
      <c r="H52" s="1206"/>
      <c r="I52" s="1206"/>
      <c r="J52" s="1207"/>
      <c r="K52" s="301">
        <v>601</v>
      </c>
      <c r="L52" s="302">
        <v>612</v>
      </c>
      <c r="M52" s="302">
        <v>617</v>
      </c>
      <c r="N52" s="302">
        <v>614</v>
      </c>
      <c r="O52" s="303">
        <v>623</v>
      </c>
      <c r="P52" s="286"/>
      <c r="Q52" s="286"/>
      <c r="R52" s="286"/>
      <c r="S52" s="286"/>
      <c r="T52" s="286"/>
      <c r="U52" s="286"/>
    </row>
    <row r="53" spans="1:21" ht="30.75" customHeight="1" thickBot="1" x14ac:dyDescent="0.2">
      <c r="A53" s="286"/>
      <c r="B53" s="1208" t="s">
        <v>527</v>
      </c>
      <c r="C53" s="1209"/>
      <c r="D53" s="305"/>
      <c r="E53" s="1210" t="s">
        <v>528</v>
      </c>
      <c r="F53" s="1210"/>
      <c r="G53" s="1210"/>
      <c r="H53" s="1210"/>
      <c r="I53" s="1210"/>
      <c r="J53" s="1211"/>
      <c r="K53" s="306">
        <v>333</v>
      </c>
      <c r="L53" s="307">
        <v>337</v>
      </c>
      <c r="M53" s="307">
        <v>344</v>
      </c>
      <c r="N53" s="307">
        <v>315</v>
      </c>
      <c r="O53" s="308">
        <v>359</v>
      </c>
      <c r="P53" s="286"/>
      <c r="Q53" s="286"/>
      <c r="R53" s="286"/>
      <c r="S53" s="286"/>
      <c r="T53" s="286"/>
      <c r="U53" s="286"/>
    </row>
    <row r="54" spans="1:21" ht="24" customHeight="1" x14ac:dyDescent="0.15">
      <c r="A54" s="286"/>
      <c r="B54" s="309" t="s">
        <v>529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530</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494</v>
      </c>
      <c r="K56" s="317" t="s">
        <v>531</v>
      </c>
      <c r="L56" s="318" t="s">
        <v>532</v>
      </c>
      <c r="M56" s="318" t="s">
        <v>533</v>
      </c>
      <c r="N56" s="318" t="s">
        <v>534</v>
      </c>
      <c r="O56" s="319" t="s">
        <v>535</v>
      </c>
      <c r="P56" s="286"/>
      <c r="Q56" s="286"/>
      <c r="R56" s="286"/>
      <c r="S56" s="286"/>
      <c r="T56" s="286"/>
      <c r="U56" s="286"/>
    </row>
    <row r="57" spans="1:21" ht="31.5" customHeight="1" x14ac:dyDescent="0.15">
      <c r="B57" s="1212" t="s">
        <v>536</v>
      </c>
      <c r="C57" s="1213"/>
      <c r="D57" s="1216" t="s">
        <v>537</v>
      </c>
      <c r="E57" s="1217"/>
      <c r="F57" s="1217"/>
      <c r="G57" s="1217"/>
      <c r="H57" s="1217"/>
      <c r="I57" s="1217"/>
      <c r="J57" s="1218"/>
      <c r="K57" s="320">
        <v>213</v>
      </c>
      <c r="L57" s="321">
        <v>193</v>
      </c>
      <c r="M57" s="321">
        <v>193</v>
      </c>
      <c r="N57" s="321">
        <v>193</v>
      </c>
      <c r="O57" s="322">
        <v>193</v>
      </c>
    </row>
    <row r="58" spans="1:21" ht="31.5" customHeight="1" thickBot="1" x14ac:dyDescent="0.2">
      <c r="B58" s="1214"/>
      <c r="C58" s="1215"/>
      <c r="D58" s="1219" t="s">
        <v>538</v>
      </c>
      <c r="E58" s="1220"/>
      <c r="F58" s="1220"/>
      <c r="G58" s="1220"/>
      <c r="H58" s="1220"/>
      <c r="I58" s="1220"/>
      <c r="J58" s="1221"/>
      <c r="K58" s="323">
        <v>0</v>
      </c>
      <c r="L58" s="324">
        <v>0</v>
      </c>
      <c r="M58" s="324">
        <v>0</v>
      </c>
      <c r="N58" s="324">
        <v>0</v>
      </c>
      <c r="O58" s="325">
        <v>0</v>
      </c>
    </row>
    <row r="59" spans="1:21" ht="24" customHeight="1" x14ac:dyDescent="0.15">
      <c r="B59" s="326"/>
      <c r="C59" s="326"/>
      <c r="D59" s="327" t="s">
        <v>539</v>
      </c>
      <c r="E59" s="328"/>
      <c r="F59" s="328"/>
      <c r="G59" s="328"/>
      <c r="H59" s="328"/>
      <c r="I59" s="328"/>
      <c r="J59" s="328"/>
      <c r="K59" s="328"/>
      <c r="L59" s="328"/>
      <c r="M59" s="328"/>
      <c r="N59" s="328"/>
      <c r="O59" s="328"/>
    </row>
    <row r="60" spans="1:21" ht="24" customHeight="1" x14ac:dyDescent="0.15">
      <c r="B60" s="329"/>
      <c r="C60" s="329"/>
      <c r="D60" s="327" t="s">
        <v>540</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cW97VH1ANLqto+1hHOvRJWhVV9GcTmOZDKXH9V3Qtb82xtk8BbTl2jVfmiicnBckN7AUTlMusgF2VQji29Klwg==" saltValue="AtSRQQjElVYp+s90Ov0B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E19" zoomScale="80" zoomScaleNormal="80" zoomScaleSheetLayoutView="100" workbookViewId="0">
      <selection activeCell="B9" sqref="B9:K11"/>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515</v>
      </c>
    </row>
    <row r="40" spans="2:13" ht="27.75" customHeight="1" thickBot="1" x14ac:dyDescent="0.2">
      <c r="B40" s="332" t="s">
        <v>516</v>
      </c>
      <c r="C40" s="333"/>
      <c r="D40" s="333"/>
      <c r="E40" s="334"/>
      <c r="F40" s="334"/>
      <c r="G40" s="334"/>
      <c r="H40" s="335" t="s">
        <v>494</v>
      </c>
      <c r="I40" s="336" t="s">
        <v>4</v>
      </c>
      <c r="J40" s="337" t="s">
        <v>5</v>
      </c>
      <c r="K40" s="337" t="s">
        <v>6</v>
      </c>
      <c r="L40" s="337" t="s">
        <v>7</v>
      </c>
      <c r="M40" s="338" t="s">
        <v>8</v>
      </c>
    </row>
    <row r="41" spans="2:13" ht="27.75" customHeight="1" x14ac:dyDescent="0.15">
      <c r="B41" s="1242" t="s">
        <v>541</v>
      </c>
      <c r="C41" s="1243"/>
      <c r="D41" s="339"/>
      <c r="E41" s="1244" t="s">
        <v>542</v>
      </c>
      <c r="F41" s="1244"/>
      <c r="G41" s="1244"/>
      <c r="H41" s="1245"/>
      <c r="I41" s="340">
        <v>7639</v>
      </c>
      <c r="J41" s="341">
        <v>7889</v>
      </c>
      <c r="K41" s="341">
        <v>7912</v>
      </c>
      <c r="L41" s="341">
        <v>7789</v>
      </c>
      <c r="M41" s="342">
        <v>7489</v>
      </c>
    </row>
    <row r="42" spans="2:13" ht="27.75" customHeight="1" x14ac:dyDescent="0.15">
      <c r="B42" s="1232"/>
      <c r="C42" s="1233"/>
      <c r="D42" s="343"/>
      <c r="E42" s="1236" t="s">
        <v>543</v>
      </c>
      <c r="F42" s="1236"/>
      <c r="G42" s="1236"/>
      <c r="H42" s="1237"/>
      <c r="I42" s="344" t="s">
        <v>452</v>
      </c>
      <c r="J42" s="345" t="s">
        <v>452</v>
      </c>
      <c r="K42" s="345" t="s">
        <v>452</v>
      </c>
      <c r="L42" s="345" t="s">
        <v>452</v>
      </c>
      <c r="M42" s="346" t="s">
        <v>452</v>
      </c>
    </row>
    <row r="43" spans="2:13" ht="27.75" customHeight="1" x14ac:dyDescent="0.15">
      <c r="B43" s="1232"/>
      <c r="C43" s="1233"/>
      <c r="D43" s="343"/>
      <c r="E43" s="1236" t="s">
        <v>544</v>
      </c>
      <c r="F43" s="1236"/>
      <c r="G43" s="1236"/>
      <c r="H43" s="1237"/>
      <c r="I43" s="344">
        <v>3609</v>
      </c>
      <c r="J43" s="345">
        <v>3380</v>
      </c>
      <c r="K43" s="345">
        <v>3019</v>
      </c>
      <c r="L43" s="345">
        <v>2729</v>
      </c>
      <c r="M43" s="346">
        <v>2550</v>
      </c>
    </row>
    <row r="44" spans="2:13" ht="27.75" customHeight="1" x14ac:dyDescent="0.15">
      <c r="B44" s="1232"/>
      <c r="C44" s="1233"/>
      <c r="D44" s="343"/>
      <c r="E44" s="1236" t="s">
        <v>545</v>
      </c>
      <c r="F44" s="1236"/>
      <c r="G44" s="1236"/>
      <c r="H44" s="1237"/>
      <c r="I44" s="344">
        <v>3</v>
      </c>
      <c r="J44" s="345">
        <v>0</v>
      </c>
      <c r="K44" s="345">
        <v>0</v>
      </c>
      <c r="L44" s="345">
        <v>0</v>
      </c>
      <c r="M44" s="346" t="s">
        <v>452</v>
      </c>
    </row>
    <row r="45" spans="2:13" ht="27.75" customHeight="1" x14ac:dyDescent="0.15">
      <c r="B45" s="1232"/>
      <c r="C45" s="1233"/>
      <c r="D45" s="343"/>
      <c r="E45" s="1236" t="s">
        <v>546</v>
      </c>
      <c r="F45" s="1236"/>
      <c r="G45" s="1236"/>
      <c r="H45" s="1237"/>
      <c r="I45" s="344">
        <v>978</v>
      </c>
      <c r="J45" s="345">
        <v>884</v>
      </c>
      <c r="K45" s="345">
        <v>805</v>
      </c>
      <c r="L45" s="345">
        <v>910</v>
      </c>
      <c r="M45" s="346">
        <v>822</v>
      </c>
    </row>
    <row r="46" spans="2:13" ht="27.75" customHeight="1" x14ac:dyDescent="0.15">
      <c r="B46" s="1232"/>
      <c r="C46" s="1233"/>
      <c r="D46" s="347"/>
      <c r="E46" s="1236" t="s">
        <v>547</v>
      </c>
      <c r="F46" s="1236"/>
      <c r="G46" s="1236"/>
      <c r="H46" s="1237"/>
      <c r="I46" s="344" t="s">
        <v>452</v>
      </c>
      <c r="J46" s="345" t="s">
        <v>452</v>
      </c>
      <c r="K46" s="345" t="s">
        <v>452</v>
      </c>
      <c r="L46" s="345" t="s">
        <v>452</v>
      </c>
      <c r="M46" s="346" t="s">
        <v>452</v>
      </c>
    </row>
    <row r="47" spans="2:13" ht="27.75" customHeight="1" x14ac:dyDescent="0.15">
      <c r="B47" s="1232"/>
      <c r="C47" s="1233"/>
      <c r="D47" s="348"/>
      <c r="E47" s="1246" t="s">
        <v>548</v>
      </c>
      <c r="F47" s="1247"/>
      <c r="G47" s="1247"/>
      <c r="H47" s="1248"/>
      <c r="I47" s="344" t="s">
        <v>452</v>
      </c>
      <c r="J47" s="345" t="s">
        <v>452</v>
      </c>
      <c r="K47" s="345" t="s">
        <v>452</v>
      </c>
      <c r="L47" s="345" t="s">
        <v>452</v>
      </c>
      <c r="M47" s="346" t="s">
        <v>452</v>
      </c>
    </row>
    <row r="48" spans="2:13" ht="27.75" customHeight="1" x14ac:dyDescent="0.15">
      <c r="B48" s="1232"/>
      <c r="C48" s="1233"/>
      <c r="D48" s="343"/>
      <c r="E48" s="1236" t="s">
        <v>549</v>
      </c>
      <c r="F48" s="1236"/>
      <c r="G48" s="1236"/>
      <c r="H48" s="1237"/>
      <c r="I48" s="344" t="s">
        <v>452</v>
      </c>
      <c r="J48" s="345" t="s">
        <v>452</v>
      </c>
      <c r="K48" s="345" t="s">
        <v>452</v>
      </c>
      <c r="L48" s="345" t="s">
        <v>452</v>
      </c>
      <c r="M48" s="346" t="s">
        <v>452</v>
      </c>
    </row>
    <row r="49" spans="2:13" ht="27.75" customHeight="1" x14ac:dyDescent="0.15">
      <c r="B49" s="1234"/>
      <c r="C49" s="1235"/>
      <c r="D49" s="343"/>
      <c r="E49" s="1236" t="s">
        <v>550</v>
      </c>
      <c r="F49" s="1236"/>
      <c r="G49" s="1236"/>
      <c r="H49" s="1237"/>
      <c r="I49" s="344" t="s">
        <v>452</v>
      </c>
      <c r="J49" s="345" t="s">
        <v>452</v>
      </c>
      <c r="K49" s="345" t="s">
        <v>452</v>
      </c>
      <c r="L49" s="345" t="s">
        <v>452</v>
      </c>
      <c r="M49" s="346" t="s">
        <v>452</v>
      </c>
    </row>
    <row r="50" spans="2:13" ht="27.75" customHeight="1" x14ac:dyDescent="0.15">
      <c r="B50" s="1230" t="s">
        <v>551</v>
      </c>
      <c r="C50" s="1231"/>
      <c r="D50" s="349"/>
      <c r="E50" s="1236" t="s">
        <v>552</v>
      </c>
      <c r="F50" s="1236"/>
      <c r="G50" s="1236"/>
      <c r="H50" s="1237"/>
      <c r="I50" s="344">
        <v>1265</v>
      </c>
      <c r="J50" s="345">
        <v>1194</v>
      </c>
      <c r="K50" s="345">
        <v>1111</v>
      </c>
      <c r="L50" s="345">
        <v>1095</v>
      </c>
      <c r="M50" s="346">
        <v>1015</v>
      </c>
    </row>
    <row r="51" spans="2:13" ht="27.75" customHeight="1" x14ac:dyDescent="0.15">
      <c r="B51" s="1232"/>
      <c r="C51" s="1233"/>
      <c r="D51" s="343"/>
      <c r="E51" s="1236" t="s">
        <v>553</v>
      </c>
      <c r="F51" s="1236"/>
      <c r="G51" s="1236"/>
      <c r="H51" s="1237"/>
      <c r="I51" s="344">
        <v>29</v>
      </c>
      <c r="J51" s="345">
        <v>23</v>
      </c>
      <c r="K51" s="345">
        <v>17</v>
      </c>
      <c r="L51" s="345">
        <v>14</v>
      </c>
      <c r="M51" s="346">
        <v>7</v>
      </c>
    </row>
    <row r="52" spans="2:13" ht="27.75" customHeight="1" x14ac:dyDescent="0.15">
      <c r="B52" s="1234"/>
      <c r="C52" s="1235"/>
      <c r="D52" s="343"/>
      <c r="E52" s="1236" t="s">
        <v>554</v>
      </c>
      <c r="F52" s="1236"/>
      <c r="G52" s="1236"/>
      <c r="H52" s="1237"/>
      <c r="I52" s="344">
        <v>7347</v>
      </c>
      <c r="J52" s="345">
        <v>7032</v>
      </c>
      <c r="K52" s="345">
        <v>7028</v>
      </c>
      <c r="L52" s="345">
        <v>6828</v>
      </c>
      <c r="M52" s="346">
        <v>6547</v>
      </c>
    </row>
    <row r="53" spans="2:13" ht="27.75" customHeight="1" thickBot="1" x14ac:dyDescent="0.2">
      <c r="B53" s="1238" t="s">
        <v>555</v>
      </c>
      <c r="C53" s="1239"/>
      <c r="D53" s="350"/>
      <c r="E53" s="1240" t="s">
        <v>556</v>
      </c>
      <c r="F53" s="1240"/>
      <c r="G53" s="1240"/>
      <c r="H53" s="1241"/>
      <c r="I53" s="351">
        <v>3589</v>
      </c>
      <c r="J53" s="352">
        <v>3905</v>
      </c>
      <c r="K53" s="352">
        <v>3580</v>
      </c>
      <c r="L53" s="352">
        <v>3491</v>
      </c>
      <c r="M53" s="353">
        <v>3293</v>
      </c>
    </row>
    <row r="54" spans="2:13" ht="27.75" customHeight="1" x14ac:dyDescent="0.15">
      <c r="B54" s="354" t="s">
        <v>557</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8bzC/yPmY0OMJYxa4WXSvua7Lkd2HPdJ9zTpqbCOVJcE7C8+fW9RHVw8HZcG4SY8Vbp1ozB7racyy2Kg15G0g==" saltValue="68oB3X+/E6BeKJy/BRLc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 zoomScale="60" zoomScaleNormal="60" zoomScaleSheetLayoutView="100" workbookViewId="0">
      <selection activeCell="B9" sqref="B9:K11"/>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558</v>
      </c>
    </row>
    <row r="54" spans="2:8" ht="29.25" customHeight="1" thickBot="1" x14ac:dyDescent="0.25">
      <c r="B54" s="359" t="s">
        <v>26</v>
      </c>
      <c r="C54" s="360"/>
      <c r="D54" s="360"/>
      <c r="E54" s="361" t="s">
        <v>494</v>
      </c>
      <c r="F54" s="362" t="s">
        <v>6</v>
      </c>
      <c r="G54" s="362" t="s">
        <v>7</v>
      </c>
      <c r="H54" s="363" t="s">
        <v>8</v>
      </c>
    </row>
    <row r="55" spans="2:8" ht="52.5" customHeight="1" x14ac:dyDescent="0.15">
      <c r="B55" s="364"/>
      <c r="C55" s="1257" t="s">
        <v>126</v>
      </c>
      <c r="D55" s="1257"/>
      <c r="E55" s="1258"/>
      <c r="F55" s="365">
        <v>638</v>
      </c>
      <c r="G55" s="365">
        <v>653</v>
      </c>
      <c r="H55" s="366">
        <v>583</v>
      </c>
    </row>
    <row r="56" spans="2:8" ht="52.5" customHeight="1" x14ac:dyDescent="0.15">
      <c r="B56" s="367"/>
      <c r="C56" s="1259" t="s">
        <v>559</v>
      </c>
      <c r="D56" s="1259"/>
      <c r="E56" s="1260"/>
      <c r="F56" s="368">
        <v>193</v>
      </c>
      <c r="G56" s="368">
        <v>193</v>
      </c>
      <c r="H56" s="369">
        <v>143</v>
      </c>
    </row>
    <row r="57" spans="2:8" ht="53.25" customHeight="1" x14ac:dyDescent="0.15">
      <c r="B57" s="367"/>
      <c r="C57" s="1261" t="s">
        <v>131</v>
      </c>
      <c r="D57" s="1261"/>
      <c r="E57" s="1262"/>
      <c r="F57" s="370">
        <v>148</v>
      </c>
      <c r="G57" s="370">
        <v>110</v>
      </c>
      <c r="H57" s="371">
        <v>102</v>
      </c>
    </row>
    <row r="58" spans="2:8" ht="45.75" customHeight="1" x14ac:dyDescent="0.15">
      <c r="B58" s="372"/>
      <c r="C58" s="1249" t="s">
        <v>560</v>
      </c>
      <c r="D58" s="1250"/>
      <c r="E58" s="1251"/>
      <c r="F58" s="373">
        <v>18</v>
      </c>
      <c r="G58" s="373">
        <v>18</v>
      </c>
      <c r="H58" s="374">
        <v>18</v>
      </c>
    </row>
    <row r="59" spans="2:8" ht="45.75" customHeight="1" x14ac:dyDescent="0.15">
      <c r="B59" s="372"/>
      <c r="C59" s="1249" t="s">
        <v>561</v>
      </c>
      <c r="D59" s="1250"/>
      <c r="E59" s="1251"/>
      <c r="F59" s="373">
        <v>37</v>
      </c>
      <c r="G59" s="373">
        <v>17</v>
      </c>
      <c r="H59" s="374">
        <v>17</v>
      </c>
    </row>
    <row r="60" spans="2:8" ht="45.75" customHeight="1" x14ac:dyDescent="0.15">
      <c r="B60" s="372"/>
      <c r="C60" s="1249" t="s">
        <v>562</v>
      </c>
      <c r="D60" s="1250"/>
      <c r="E60" s="1251"/>
      <c r="F60" s="373">
        <v>16</v>
      </c>
      <c r="G60" s="373">
        <v>16</v>
      </c>
      <c r="H60" s="374">
        <v>16</v>
      </c>
    </row>
    <row r="61" spans="2:8" ht="45.75" customHeight="1" x14ac:dyDescent="0.15">
      <c r="B61" s="372"/>
      <c r="C61" s="1249" t="s">
        <v>563</v>
      </c>
      <c r="D61" s="1250"/>
      <c r="E61" s="1251"/>
      <c r="F61" s="373">
        <v>38</v>
      </c>
      <c r="G61" s="373">
        <v>19</v>
      </c>
      <c r="H61" s="374">
        <v>15</v>
      </c>
    </row>
    <row r="62" spans="2:8" ht="45.75" customHeight="1" thickBot="1" x14ac:dyDescent="0.2">
      <c r="B62" s="375"/>
      <c r="C62" s="1252" t="s">
        <v>564</v>
      </c>
      <c r="D62" s="1253"/>
      <c r="E62" s="1254"/>
      <c r="F62" s="376">
        <v>11</v>
      </c>
      <c r="G62" s="376">
        <v>11</v>
      </c>
      <c r="H62" s="377">
        <v>11</v>
      </c>
    </row>
    <row r="63" spans="2:8" ht="52.5" customHeight="1" thickBot="1" x14ac:dyDescent="0.2">
      <c r="B63" s="378"/>
      <c r="C63" s="1255" t="s">
        <v>565</v>
      </c>
      <c r="D63" s="1255"/>
      <c r="E63" s="1256"/>
      <c r="F63" s="379">
        <v>979</v>
      </c>
      <c r="G63" s="379">
        <v>956</v>
      </c>
      <c r="H63" s="380">
        <v>829</v>
      </c>
    </row>
    <row r="64" spans="2:8" ht="15" customHeight="1" x14ac:dyDescent="0.15"/>
    <row r="65" ht="0" hidden="1" customHeight="1" x14ac:dyDescent="0.15"/>
    <row r="66" ht="0" hidden="1" customHeight="1" x14ac:dyDescent="0.15"/>
  </sheetData>
  <sheetProtection algorithmName="SHA-512" hashValue="G5kvE19Aefz8A2smjGorv/7YcJPpIDBPjnmbKsxepasp4n4jZnO/ESwavE1gffYVbY1Aeff9D7jJVb9sZEdxNA==" saltValue="h0a1N44vE7bBEfzKaXMH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W11" sqref="BW1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4</v>
      </c>
      <c r="BQ50" s="1267"/>
      <c r="BR50" s="1267"/>
      <c r="BS50" s="1267"/>
      <c r="BT50" s="1267"/>
      <c r="BU50" s="1267"/>
      <c r="BV50" s="1267"/>
      <c r="BW50" s="1267"/>
      <c r="BX50" s="1267" t="s">
        <v>5</v>
      </c>
      <c r="BY50" s="1267"/>
      <c r="BZ50" s="1267"/>
      <c r="CA50" s="1267"/>
      <c r="CB50" s="1267"/>
      <c r="CC50" s="1267"/>
      <c r="CD50" s="1267"/>
      <c r="CE50" s="1267"/>
      <c r="CF50" s="1267" t="s">
        <v>6</v>
      </c>
      <c r="CG50" s="1267"/>
      <c r="CH50" s="1267"/>
      <c r="CI50" s="1267"/>
      <c r="CJ50" s="1267"/>
      <c r="CK50" s="1267"/>
      <c r="CL50" s="1267"/>
      <c r="CM50" s="1267"/>
      <c r="CN50" s="1267" t="s">
        <v>7</v>
      </c>
      <c r="CO50" s="1267"/>
      <c r="CP50" s="1267"/>
      <c r="CQ50" s="1267"/>
      <c r="CR50" s="1267"/>
      <c r="CS50" s="1267"/>
      <c r="CT50" s="1267"/>
      <c r="CU50" s="1267"/>
      <c r="CV50" s="1267" t="s">
        <v>8</v>
      </c>
      <c r="CW50" s="1267"/>
      <c r="CX50" s="1267"/>
      <c r="CY50" s="1267"/>
      <c r="CZ50" s="1267"/>
      <c r="DA50" s="1267"/>
      <c r="DB50" s="1267"/>
      <c r="DC50" s="1267"/>
    </row>
    <row r="51" spans="1:109" ht="13.5" customHeight="1" x14ac:dyDescent="0.15">
      <c r="B51" s="12"/>
      <c r="G51" s="1281"/>
      <c r="H51" s="1281"/>
      <c r="I51" s="1282"/>
      <c r="J51" s="1282"/>
      <c r="K51" s="1280"/>
      <c r="L51" s="1280"/>
      <c r="M51" s="1280"/>
      <c r="N51" s="1280"/>
      <c r="AM51" s="21"/>
      <c r="AN51" s="1270" t="s">
        <v>9</v>
      </c>
      <c r="AO51" s="1270"/>
      <c r="AP51" s="1270"/>
      <c r="AQ51" s="1270"/>
      <c r="AR51" s="1270"/>
      <c r="AS51" s="1270"/>
      <c r="AT51" s="1270"/>
      <c r="AU51" s="1270"/>
      <c r="AV51" s="1270"/>
      <c r="AW51" s="1270"/>
      <c r="AX51" s="1270"/>
      <c r="AY51" s="1270"/>
      <c r="AZ51" s="1270"/>
      <c r="BA51" s="1270"/>
      <c r="BB51" s="1270" t="s">
        <v>10</v>
      </c>
      <c r="BC51" s="1270"/>
      <c r="BD51" s="1270"/>
      <c r="BE51" s="1270"/>
      <c r="BF51" s="1270"/>
      <c r="BG51" s="1270"/>
      <c r="BH51" s="1270"/>
      <c r="BI51" s="1270"/>
      <c r="BJ51" s="1270"/>
      <c r="BK51" s="1270"/>
      <c r="BL51" s="1270"/>
      <c r="BM51" s="1270"/>
      <c r="BN51" s="1270"/>
      <c r="BO51" s="1270"/>
      <c r="BP51" s="1269"/>
      <c r="BQ51" s="1268"/>
      <c r="BR51" s="1268"/>
      <c r="BS51" s="1268"/>
      <c r="BT51" s="1268"/>
      <c r="BU51" s="1268"/>
      <c r="BV51" s="1268"/>
      <c r="BW51" s="1268"/>
      <c r="BX51" s="1269"/>
      <c r="BY51" s="1268"/>
      <c r="BZ51" s="1268"/>
      <c r="CA51" s="1268"/>
      <c r="CB51" s="1268"/>
      <c r="CC51" s="1268"/>
      <c r="CD51" s="1268"/>
      <c r="CE51" s="1268"/>
      <c r="CF51" s="1269"/>
      <c r="CG51" s="1268"/>
      <c r="CH51" s="1268"/>
      <c r="CI51" s="1268"/>
      <c r="CJ51" s="1268"/>
      <c r="CK51" s="1268"/>
      <c r="CL51" s="1268"/>
      <c r="CM51" s="1268"/>
      <c r="CN51" s="1269"/>
      <c r="CO51" s="1268"/>
      <c r="CP51" s="1268"/>
      <c r="CQ51" s="1268"/>
      <c r="CR51" s="1268"/>
      <c r="CS51" s="1268"/>
      <c r="CT51" s="1268"/>
      <c r="CU51" s="1268"/>
      <c r="CV51" s="1268">
        <v>121.5</v>
      </c>
      <c r="CW51" s="1268"/>
      <c r="CX51" s="1268"/>
      <c r="CY51" s="1268"/>
      <c r="CZ51" s="1268"/>
      <c r="DA51" s="1268"/>
      <c r="DB51" s="1268"/>
      <c r="DC51" s="1268"/>
    </row>
    <row r="52" spans="1:109" x14ac:dyDescent="0.15">
      <c r="B52" s="12"/>
      <c r="G52" s="1281"/>
      <c r="H52" s="1281"/>
      <c r="I52" s="1282"/>
      <c r="J52" s="1282"/>
      <c r="K52" s="1280"/>
      <c r="L52" s="1280"/>
      <c r="M52" s="1280"/>
      <c r="N52" s="1280"/>
      <c r="AM52" s="2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20"/>
      <c r="B53" s="12"/>
      <c r="G53" s="1281"/>
      <c r="H53" s="1281"/>
      <c r="I53" s="1263"/>
      <c r="J53" s="1263"/>
      <c r="K53" s="1280"/>
      <c r="L53" s="1280"/>
      <c r="M53" s="1280"/>
      <c r="N53" s="1280"/>
      <c r="AM53" s="21"/>
      <c r="AN53" s="1270"/>
      <c r="AO53" s="1270"/>
      <c r="AP53" s="1270"/>
      <c r="AQ53" s="1270"/>
      <c r="AR53" s="1270"/>
      <c r="AS53" s="1270"/>
      <c r="AT53" s="1270"/>
      <c r="AU53" s="1270"/>
      <c r="AV53" s="1270"/>
      <c r="AW53" s="1270"/>
      <c r="AX53" s="1270"/>
      <c r="AY53" s="1270"/>
      <c r="AZ53" s="1270"/>
      <c r="BA53" s="1270"/>
      <c r="BB53" s="1270" t="s">
        <v>11</v>
      </c>
      <c r="BC53" s="1270"/>
      <c r="BD53" s="1270"/>
      <c r="BE53" s="1270"/>
      <c r="BF53" s="1270"/>
      <c r="BG53" s="1270"/>
      <c r="BH53" s="1270"/>
      <c r="BI53" s="1270"/>
      <c r="BJ53" s="1270"/>
      <c r="BK53" s="1270"/>
      <c r="BL53" s="1270"/>
      <c r="BM53" s="1270"/>
      <c r="BN53" s="1270"/>
      <c r="BO53" s="1270"/>
      <c r="BP53" s="1269"/>
      <c r="BQ53" s="1268"/>
      <c r="BR53" s="1268"/>
      <c r="BS53" s="1268"/>
      <c r="BT53" s="1268"/>
      <c r="BU53" s="1268"/>
      <c r="BV53" s="1268"/>
      <c r="BW53" s="1268"/>
      <c r="BX53" s="1269"/>
      <c r="BY53" s="1268"/>
      <c r="BZ53" s="1268"/>
      <c r="CA53" s="1268"/>
      <c r="CB53" s="1268"/>
      <c r="CC53" s="1268"/>
      <c r="CD53" s="1268"/>
      <c r="CE53" s="1268"/>
      <c r="CF53" s="1269"/>
      <c r="CG53" s="1268"/>
      <c r="CH53" s="1268"/>
      <c r="CI53" s="1268"/>
      <c r="CJ53" s="1268"/>
      <c r="CK53" s="1268"/>
      <c r="CL53" s="1268"/>
      <c r="CM53" s="1268"/>
      <c r="CN53" s="1269"/>
      <c r="CO53" s="1268"/>
      <c r="CP53" s="1268"/>
      <c r="CQ53" s="1268"/>
      <c r="CR53" s="1268"/>
      <c r="CS53" s="1268"/>
      <c r="CT53" s="1268"/>
      <c r="CU53" s="1268"/>
      <c r="CV53" s="1268">
        <v>51</v>
      </c>
      <c r="CW53" s="1268"/>
      <c r="CX53" s="1268"/>
      <c r="CY53" s="1268"/>
      <c r="CZ53" s="1268"/>
      <c r="DA53" s="1268"/>
      <c r="DB53" s="1268"/>
      <c r="DC53" s="1268"/>
    </row>
    <row r="54" spans="1:109" x14ac:dyDescent="0.15">
      <c r="A54" s="20"/>
      <c r="B54" s="12"/>
      <c r="G54" s="1281"/>
      <c r="H54" s="1281"/>
      <c r="I54" s="1263"/>
      <c r="J54" s="1263"/>
      <c r="K54" s="1280"/>
      <c r="L54" s="1280"/>
      <c r="M54" s="1280"/>
      <c r="N54" s="1280"/>
      <c r="AM54" s="2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20"/>
      <c r="B55" s="12"/>
      <c r="G55" s="1263"/>
      <c r="H55" s="1263"/>
      <c r="I55" s="1263"/>
      <c r="J55" s="1263"/>
      <c r="K55" s="1280"/>
      <c r="L55" s="1280"/>
      <c r="M55" s="1280"/>
      <c r="N55" s="1280"/>
      <c r="AN55" s="1267" t="s">
        <v>12</v>
      </c>
      <c r="AO55" s="1267"/>
      <c r="AP55" s="1267"/>
      <c r="AQ55" s="1267"/>
      <c r="AR55" s="1267"/>
      <c r="AS55" s="1267"/>
      <c r="AT55" s="1267"/>
      <c r="AU55" s="1267"/>
      <c r="AV55" s="1267"/>
      <c r="AW55" s="1267"/>
      <c r="AX55" s="1267"/>
      <c r="AY55" s="1267"/>
      <c r="AZ55" s="1267"/>
      <c r="BA55" s="1267"/>
      <c r="BB55" s="1270" t="s">
        <v>10</v>
      </c>
      <c r="BC55" s="1270"/>
      <c r="BD55" s="1270"/>
      <c r="BE55" s="1270"/>
      <c r="BF55" s="1270"/>
      <c r="BG55" s="1270"/>
      <c r="BH55" s="1270"/>
      <c r="BI55" s="1270"/>
      <c r="BJ55" s="1270"/>
      <c r="BK55" s="1270"/>
      <c r="BL55" s="1270"/>
      <c r="BM55" s="1270"/>
      <c r="BN55" s="1270"/>
      <c r="BO55" s="1270"/>
      <c r="BP55" s="1269"/>
      <c r="BQ55" s="1268"/>
      <c r="BR55" s="1268"/>
      <c r="BS55" s="1268"/>
      <c r="BT55" s="1268"/>
      <c r="BU55" s="1268"/>
      <c r="BV55" s="1268"/>
      <c r="BW55" s="1268"/>
      <c r="BX55" s="1269"/>
      <c r="BY55" s="1268"/>
      <c r="BZ55" s="1268"/>
      <c r="CA55" s="1268"/>
      <c r="CB55" s="1268"/>
      <c r="CC55" s="1268"/>
      <c r="CD55" s="1268"/>
      <c r="CE55" s="1268"/>
      <c r="CF55" s="1269"/>
      <c r="CG55" s="1268"/>
      <c r="CH55" s="1268"/>
      <c r="CI55" s="1268"/>
      <c r="CJ55" s="1268"/>
      <c r="CK55" s="1268"/>
      <c r="CL55" s="1268"/>
      <c r="CM55" s="1268"/>
      <c r="CN55" s="1269"/>
      <c r="CO55" s="1268"/>
      <c r="CP55" s="1268"/>
      <c r="CQ55" s="1268"/>
      <c r="CR55" s="1268"/>
      <c r="CS55" s="1268"/>
      <c r="CT55" s="1268"/>
      <c r="CU55" s="1268"/>
      <c r="CV55" s="1268">
        <v>7.7</v>
      </c>
      <c r="CW55" s="1268"/>
      <c r="CX55" s="1268"/>
      <c r="CY55" s="1268"/>
      <c r="CZ55" s="1268"/>
      <c r="DA55" s="1268"/>
      <c r="DB55" s="1268"/>
      <c r="DC55" s="1268"/>
    </row>
    <row r="56" spans="1:109" x14ac:dyDescent="0.15">
      <c r="A56" s="20"/>
      <c r="B56" s="12"/>
      <c r="G56" s="1263"/>
      <c r="H56" s="1263"/>
      <c r="I56" s="1263"/>
      <c r="J56" s="1263"/>
      <c r="K56" s="1280"/>
      <c r="L56" s="1280"/>
      <c r="M56" s="1280"/>
      <c r="N56" s="1280"/>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x14ac:dyDescent="0.15">
      <c r="B57" s="24"/>
      <c r="G57" s="1263"/>
      <c r="H57" s="1263"/>
      <c r="I57" s="1283"/>
      <c r="J57" s="1283"/>
      <c r="K57" s="1280"/>
      <c r="L57" s="1280"/>
      <c r="M57" s="1280"/>
      <c r="N57" s="1280"/>
      <c r="AM57" s="3"/>
      <c r="AN57" s="1267"/>
      <c r="AO57" s="1267"/>
      <c r="AP57" s="1267"/>
      <c r="AQ57" s="1267"/>
      <c r="AR57" s="1267"/>
      <c r="AS57" s="1267"/>
      <c r="AT57" s="1267"/>
      <c r="AU57" s="1267"/>
      <c r="AV57" s="1267"/>
      <c r="AW57" s="1267"/>
      <c r="AX57" s="1267"/>
      <c r="AY57" s="1267"/>
      <c r="AZ57" s="1267"/>
      <c r="BA57" s="1267"/>
      <c r="BB57" s="1270" t="s">
        <v>11</v>
      </c>
      <c r="BC57" s="1270"/>
      <c r="BD57" s="1270"/>
      <c r="BE57" s="1270"/>
      <c r="BF57" s="1270"/>
      <c r="BG57" s="1270"/>
      <c r="BH57" s="1270"/>
      <c r="BI57" s="1270"/>
      <c r="BJ57" s="1270"/>
      <c r="BK57" s="1270"/>
      <c r="BL57" s="1270"/>
      <c r="BM57" s="1270"/>
      <c r="BN57" s="1270"/>
      <c r="BO57" s="1270"/>
      <c r="BP57" s="1269"/>
      <c r="BQ57" s="1268"/>
      <c r="BR57" s="1268"/>
      <c r="BS57" s="1268"/>
      <c r="BT57" s="1268"/>
      <c r="BU57" s="1268"/>
      <c r="BV57" s="1268"/>
      <c r="BW57" s="1268"/>
      <c r="BX57" s="1269"/>
      <c r="BY57" s="1268"/>
      <c r="BZ57" s="1268"/>
      <c r="CA57" s="1268"/>
      <c r="CB57" s="1268"/>
      <c r="CC57" s="1268"/>
      <c r="CD57" s="1268"/>
      <c r="CE57" s="1268"/>
      <c r="CF57" s="1269"/>
      <c r="CG57" s="1268"/>
      <c r="CH57" s="1268"/>
      <c r="CI57" s="1268"/>
      <c r="CJ57" s="1268"/>
      <c r="CK57" s="1268"/>
      <c r="CL57" s="1268"/>
      <c r="CM57" s="1268"/>
      <c r="CN57" s="1269"/>
      <c r="CO57" s="1268"/>
      <c r="CP57" s="1268"/>
      <c r="CQ57" s="1268"/>
      <c r="CR57" s="1268"/>
      <c r="CS57" s="1268"/>
      <c r="CT57" s="1268"/>
      <c r="CU57" s="1268"/>
      <c r="CV57" s="1268">
        <v>60.7</v>
      </c>
      <c r="CW57" s="1268"/>
      <c r="CX57" s="1268"/>
      <c r="CY57" s="1268"/>
      <c r="CZ57" s="1268"/>
      <c r="DA57" s="1268"/>
      <c r="DB57" s="1268"/>
      <c r="DC57" s="1268"/>
      <c r="DD57" s="25"/>
      <c r="DE57" s="24"/>
    </row>
    <row r="58" spans="1:109" s="20" customFormat="1" x14ac:dyDescent="0.15">
      <c r="A58" s="3"/>
      <c r="B58" s="24"/>
      <c r="G58" s="1263"/>
      <c r="H58" s="1263"/>
      <c r="I58" s="1283"/>
      <c r="J58" s="1283"/>
      <c r="K58" s="1280"/>
      <c r="L58" s="1280"/>
      <c r="M58" s="1280"/>
      <c r="N58" s="1280"/>
      <c r="AM58" s="3"/>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4</v>
      </c>
      <c r="BQ72" s="1267"/>
      <c r="BR72" s="1267"/>
      <c r="BS72" s="1267"/>
      <c r="BT72" s="1267"/>
      <c r="BU72" s="1267"/>
      <c r="BV72" s="1267"/>
      <c r="BW72" s="1267"/>
      <c r="BX72" s="1267" t="s">
        <v>5</v>
      </c>
      <c r="BY72" s="1267"/>
      <c r="BZ72" s="1267"/>
      <c r="CA72" s="1267"/>
      <c r="CB72" s="1267"/>
      <c r="CC72" s="1267"/>
      <c r="CD72" s="1267"/>
      <c r="CE72" s="1267"/>
      <c r="CF72" s="1267" t="s">
        <v>6</v>
      </c>
      <c r="CG72" s="1267"/>
      <c r="CH72" s="1267"/>
      <c r="CI72" s="1267"/>
      <c r="CJ72" s="1267"/>
      <c r="CK72" s="1267"/>
      <c r="CL72" s="1267"/>
      <c r="CM72" s="1267"/>
      <c r="CN72" s="1267" t="s">
        <v>7</v>
      </c>
      <c r="CO72" s="1267"/>
      <c r="CP72" s="1267"/>
      <c r="CQ72" s="1267"/>
      <c r="CR72" s="1267"/>
      <c r="CS72" s="1267"/>
      <c r="CT72" s="1267"/>
      <c r="CU72" s="1267"/>
      <c r="CV72" s="1267" t="s">
        <v>8</v>
      </c>
      <c r="CW72" s="1267"/>
      <c r="CX72" s="1267"/>
      <c r="CY72" s="1267"/>
      <c r="CZ72" s="1267"/>
      <c r="DA72" s="1267"/>
      <c r="DB72" s="1267"/>
      <c r="DC72" s="1267"/>
    </row>
    <row r="73" spans="2:107" x14ac:dyDescent="0.15">
      <c r="B73" s="12"/>
      <c r="G73" s="1281"/>
      <c r="H73" s="1281"/>
      <c r="I73" s="1281"/>
      <c r="J73" s="1281"/>
      <c r="K73" s="1284"/>
      <c r="L73" s="1284"/>
      <c r="M73" s="1284"/>
      <c r="N73" s="1284"/>
      <c r="AM73" s="21"/>
      <c r="AN73" s="1270" t="s">
        <v>9</v>
      </c>
      <c r="AO73" s="1270"/>
      <c r="AP73" s="1270"/>
      <c r="AQ73" s="1270"/>
      <c r="AR73" s="1270"/>
      <c r="AS73" s="1270"/>
      <c r="AT73" s="1270"/>
      <c r="AU73" s="1270"/>
      <c r="AV73" s="1270"/>
      <c r="AW73" s="1270"/>
      <c r="AX73" s="1270"/>
      <c r="AY73" s="1270"/>
      <c r="AZ73" s="1270"/>
      <c r="BA73" s="1270"/>
      <c r="BB73" s="1270" t="s">
        <v>10</v>
      </c>
      <c r="BC73" s="1270"/>
      <c r="BD73" s="1270"/>
      <c r="BE73" s="1270"/>
      <c r="BF73" s="1270"/>
      <c r="BG73" s="1270"/>
      <c r="BH73" s="1270"/>
      <c r="BI73" s="1270"/>
      <c r="BJ73" s="1270"/>
      <c r="BK73" s="1270"/>
      <c r="BL73" s="1270"/>
      <c r="BM73" s="1270"/>
      <c r="BN73" s="1270"/>
      <c r="BO73" s="1270"/>
      <c r="BP73" s="1268">
        <v>132.19999999999999</v>
      </c>
      <c r="BQ73" s="1268"/>
      <c r="BR73" s="1268"/>
      <c r="BS73" s="1268"/>
      <c r="BT73" s="1268"/>
      <c r="BU73" s="1268"/>
      <c r="BV73" s="1268"/>
      <c r="BW73" s="1268"/>
      <c r="BX73" s="1268">
        <v>140.1</v>
      </c>
      <c r="BY73" s="1268"/>
      <c r="BZ73" s="1268"/>
      <c r="CA73" s="1268"/>
      <c r="CB73" s="1268"/>
      <c r="CC73" s="1268"/>
      <c r="CD73" s="1268"/>
      <c r="CE73" s="1268"/>
      <c r="CF73" s="1268">
        <v>128.69999999999999</v>
      </c>
      <c r="CG73" s="1268"/>
      <c r="CH73" s="1268"/>
      <c r="CI73" s="1268"/>
      <c r="CJ73" s="1268"/>
      <c r="CK73" s="1268"/>
      <c r="CL73" s="1268"/>
      <c r="CM73" s="1268"/>
      <c r="CN73" s="1268">
        <v>128.30000000000001</v>
      </c>
      <c r="CO73" s="1268"/>
      <c r="CP73" s="1268"/>
      <c r="CQ73" s="1268"/>
      <c r="CR73" s="1268"/>
      <c r="CS73" s="1268"/>
      <c r="CT73" s="1268"/>
      <c r="CU73" s="1268"/>
      <c r="CV73" s="1268">
        <v>121.5</v>
      </c>
      <c r="CW73" s="1268"/>
      <c r="CX73" s="1268"/>
      <c r="CY73" s="1268"/>
      <c r="CZ73" s="1268"/>
      <c r="DA73" s="1268"/>
      <c r="DB73" s="1268"/>
      <c r="DC73" s="1268"/>
    </row>
    <row r="74" spans="2:107" x14ac:dyDescent="0.15">
      <c r="B74" s="12"/>
      <c r="G74" s="1281"/>
      <c r="H74" s="1281"/>
      <c r="I74" s="1281"/>
      <c r="J74" s="1281"/>
      <c r="K74" s="1284"/>
      <c r="L74" s="1284"/>
      <c r="M74" s="1284"/>
      <c r="N74" s="1284"/>
      <c r="AM74" s="2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12"/>
      <c r="G75" s="1281"/>
      <c r="H75" s="1281"/>
      <c r="I75" s="1263"/>
      <c r="J75" s="1263"/>
      <c r="K75" s="1280"/>
      <c r="L75" s="1280"/>
      <c r="M75" s="1280"/>
      <c r="N75" s="1280"/>
      <c r="AM75" s="21"/>
      <c r="AN75" s="1270"/>
      <c r="AO75" s="1270"/>
      <c r="AP75" s="1270"/>
      <c r="AQ75" s="1270"/>
      <c r="AR75" s="1270"/>
      <c r="AS75" s="1270"/>
      <c r="AT75" s="1270"/>
      <c r="AU75" s="1270"/>
      <c r="AV75" s="1270"/>
      <c r="AW75" s="1270"/>
      <c r="AX75" s="1270"/>
      <c r="AY75" s="1270"/>
      <c r="AZ75" s="1270"/>
      <c r="BA75" s="1270"/>
      <c r="BB75" s="1270" t="s">
        <v>14</v>
      </c>
      <c r="BC75" s="1270"/>
      <c r="BD75" s="1270"/>
      <c r="BE75" s="1270"/>
      <c r="BF75" s="1270"/>
      <c r="BG75" s="1270"/>
      <c r="BH75" s="1270"/>
      <c r="BI75" s="1270"/>
      <c r="BJ75" s="1270"/>
      <c r="BK75" s="1270"/>
      <c r="BL75" s="1270"/>
      <c r="BM75" s="1270"/>
      <c r="BN75" s="1270"/>
      <c r="BO75" s="1270"/>
      <c r="BP75" s="1268">
        <v>13.8</v>
      </c>
      <c r="BQ75" s="1268"/>
      <c r="BR75" s="1268"/>
      <c r="BS75" s="1268"/>
      <c r="BT75" s="1268"/>
      <c r="BU75" s="1268"/>
      <c r="BV75" s="1268"/>
      <c r="BW75" s="1268"/>
      <c r="BX75" s="1268">
        <v>13.4</v>
      </c>
      <c r="BY75" s="1268"/>
      <c r="BZ75" s="1268"/>
      <c r="CA75" s="1268"/>
      <c r="CB75" s="1268"/>
      <c r="CC75" s="1268"/>
      <c r="CD75" s="1268"/>
      <c r="CE75" s="1268"/>
      <c r="CF75" s="1268">
        <v>12.2</v>
      </c>
      <c r="CG75" s="1268"/>
      <c r="CH75" s="1268"/>
      <c r="CI75" s="1268"/>
      <c r="CJ75" s="1268"/>
      <c r="CK75" s="1268"/>
      <c r="CL75" s="1268"/>
      <c r="CM75" s="1268"/>
      <c r="CN75" s="1268">
        <v>12</v>
      </c>
      <c r="CO75" s="1268"/>
      <c r="CP75" s="1268"/>
      <c r="CQ75" s="1268"/>
      <c r="CR75" s="1268"/>
      <c r="CS75" s="1268"/>
      <c r="CT75" s="1268"/>
      <c r="CU75" s="1268"/>
      <c r="CV75" s="1268">
        <v>12.4</v>
      </c>
      <c r="CW75" s="1268"/>
      <c r="CX75" s="1268"/>
      <c r="CY75" s="1268"/>
      <c r="CZ75" s="1268"/>
      <c r="DA75" s="1268"/>
      <c r="DB75" s="1268"/>
      <c r="DC75" s="1268"/>
    </row>
    <row r="76" spans="2:107" x14ac:dyDescent="0.15">
      <c r="B76" s="12"/>
      <c r="G76" s="1281"/>
      <c r="H76" s="1281"/>
      <c r="I76" s="1263"/>
      <c r="J76" s="1263"/>
      <c r="K76" s="1280"/>
      <c r="L76" s="1280"/>
      <c r="M76" s="1280"/>
      <c r="N76" s="1280"/>
      <c r="AM76" s="2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12"/>
      <c r="G77" s="1263"/>
      <c r="H77" s="1263"/>
      <c r="I77" s="1263"/>
      <c r="J77" s="1263"/>
      <c r="K77" s="1284"/>
      <c r="L77" s="1284"/>
      <c r="M77" s="1284"/>
      <c r="N77" s="1284"/>
      <c r="AN77" s="1267" t="s">
        <v>12</v>
      </c>
      <c r="AO77" s="1267"/>
      <c r="AP77" s="1267"/>
      <c r="AQ77" s="1267"/>
      <c r="AR77" s="1267"/>
      <c r="AS77" s="1267"/>
      <c r="AT77" s="1267"/>
      <c r="AU77" s="1267"/>
      <c r="AV77" s="1267"/>
      <c r="AW77" s="1267"/>
      <c r="AX77" s="1267"/>
      <c r="AY77" s="1267"/>
      <c r="AZ77" s="1267"/>
      <c r="BA77" s="1267"/>
      <c r="BB77" s="1270" t="s">
        <v>10</v>
      </c>
      <c r="BC77" s="1270"/>
      <c r="BD77" s="1270"/>
      <c r="BE77" s="1270"/>
      <c r="BF77" s="1270"/>
      <c r="BG77" s="1270"/>
      <c r="BH77" s="1270"/>
      <c r="BI77" s="1270"/>
      <c r="BJ77" s="1270"/>
      <c r="BK77" s="1270"/>
      <c r="BL77" s="1270"/>
      <c r="BM77" s="1270"/>
      <c r="BN77" s="1270"/>
      <c r="BO77" s="1270"/>
      <c r="BP77" s="1268">
        <v>17.899999999999999</v>
      </c>
      <c r="BQ77" s="1268"/>
      <c r="BR77" s="1268"/>
      <c r="BS77" s="1268"/>
      <c r="BT77" s="1268"/>
      <c r="BU77" s="1268"/>
      <c r="BV77" s="1268"/>
      <c r="BW77" s="1268"/>
      <c r="BX77" s="1268">
        <v>27</v>
      </c>
      <c r="BY77" s="1268"/>
      <c r="BZ77" s="1268"/>
      <c r="CA77" s="1268"/>
      <c r="CB77" s="1268"/>
      <c r="CC77" s="1268"/>
      <c r="CD77" s="1268"/>
      <c r="CE77" s="1268"/>
      <c r="CF77" s="1268">
        <v>25.4</v>
      </c>
      <c r="CG77" s="1268"/>
      <c r="CH77" s="1268"/>
      <c r="CI77" s="1268"/>
      <c r="CJ77" s="1268"/>
      <c r="CK77" s="1268"/>
      <c r="CL77" s="1268"/>
      <c r="CM77" s="1268"/>
      <c r="CN77" s="1268">
        <v>23.4</v>
      </c>
      <c r="CO77" s="1268"/>
      <c r="CP77" s="1268"/>
      <c r="CQ77" s="1268"/>
      <c r="CR77" s="1268"/>
      <c r="CS77" s="1268"/>
      <c r="CT77" s="1268"/>
      <c r="CU77" s="1268"/>
      <c r="CV77" s="1268">
        <v>7.7</v>
      </c>
      <c r="CW77" s="1268"/>
      <c r="CX77" s="1268"/>
      <c r="CY77" s="1268"/>
      <c r="CZ77" s="1268"/>
      <c r="DA77" s="1268"/>
      <c r="DB77" s="1268"/>
      <c r="DC77" s="1268"/>
    </row>
    <row r="78" spans="2:107" x14ac:dyDescent="0.15">
      <c r="B78" s="12"/>
      <c r="G78" s="1263"/>
      <c r="H78" s="1263"/>
      <c r="I78" s="1263"/>
      <c r="J78" s="1263"/>
      <c r="K78" s="1284"/>
      <c r="L78" s="1284"/>
      <c r="M78" s="1284"/>
      <c r="N78" s="128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12"/>
      <c r="G79" s="1263"/>
      <c r="H79" s="1263"/>
      <c r="I79" s="1283"/>
      <c r="J79" s="1283"/>
      <c r="K79" s="1285"/>
      <c r="L79" s="1285"/>
      <c r="M79" s="1285"/>
      <c r="N79" s="1285"/>
      <c r="AN79" s="1267"/>
      <c r="AO79" s="1267"/>
      <c r="AP79" s="1267"/>
      <c r="AQ79" s="1267"/>
      <c r="AR79" s="1267"/>
      <c r="AS79" s="1267"/>
      <c r="AT79" s="1267"/>
      <c r="AU79" s="1267"/>
      <c r="AV79" s="1267"/>
      <c r="AW79" s="1267"/>
      <c r="AX79" s="1267"/>
      <c r="AY79" s="1267"/>
      <c r="AZ79" s="1267"/>
      <c r="BA79" s="1267"/>
      <c r="BB79" s="1270" t="s">
        <v>14</v>
      </c>
      <c r="BC79" s="1270"/>
      <c r="BD79" s="1270"/>
      <c r="BE79" s="1270"/>
      <c r="BF79" s="1270"/>
      <c r="BG79" s="1270"/>
      <c r="BH79" s="1270"/>
      <c r="BI79" s="1270"/>
      <c r="BJ79" s="1270"/>
      <c r="BK79" s="1270"/>
      <c r="BL79" s="1270"/>
      <c r="BM79" s="1270"/>
      <c r="BN79" s="1270"/>
      <c r="BO79" s="1270"/>
      <c r="BP79" s="1268">
        <v>9.5</v>
      </c>
      <c r="BQ79" s="1268"/>
      <c r="BR79" s="1268"/>
      <c r="BS79" s="1268"/>
      <c r="BT79" s="1268"/>
      <c r="BU79" s="1268"/>
      <c r="BV79" s="1268"/>
      <c r="BW79" s="1268"/>
      <c r="BX79" s="1268">
        <v>8.6999999999999993</v>
      </c>
      <c r="BY79" s="1268"/>
      <c r="BZ79" s="1268"/>
      <c r="CA79" s="1268"/>
      <c r="CB79" s="1268"/>
      <c r="CC79" s="1268"/>
      <c r="CD79" s="1268"/>
      <c r="CE79" s="1268"/>
      <c r="CF79" s="1268">
        <v>8.6</v>
      </c>
      <c r="CG79" s="1268"/>
      <c r="CH79" s="1268"/>
      <c r="CI79" s="1268"/>
      <c r="CJ79" s="1268"/>
      <c r="CK79" s="1268"/>
      <c r="CL79" s="1268"/>
      <c r="CM79" s="1268"/>
      <c r="CN79" s="1268">
        <v>8.5</v>
      </c>
      <c r="CO79" s="1268"/>
      <c r="CP79" s="1268"/>
      <c r="CQ79" s="1268"/>
      <c r="CR79" s="1268"/>
      <c r="CS79" s="1268"/>
      <c r="CT79" s="1268"/>
      <c r="CU79" s="1268"/>
      <c r="CV79" s="1268">
        <v>8.6</v>
      </c>
      <c r="CW79" s="1268"/>
      <c r="CX79" s="1268"/>
      <c r="CY79" s="1268"/>
      <c r="CZ79" s="1268"/>
      <c r="DA79" s="1268"/>
      <c r="DB79" s="1268"/>
      <c r="DC79" s="1268"/>
    </row>
    <row r="80" spans="2:107" x14ac:dyDescent="0.15">
      <c r="B80" s="12"/>
      <c r="G80" s="1263"/>
      <c r="H80" s="1263"/>
      <c r="I80" s="1283"/>
      <c r="J80" s="1283"/>
      <c r="K80" s="1285"/>
      <c r="L80" s="1285"/>
      <c r="M80" s="1285"/>
      <c r="N80" s="128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Zd+GwaCK1EGmnDVPiq8wmDm01LZ5v19g18ZcK7L3uAPUE+KM9Lb/2SE3WzYpVGhVP/vlR/QF4jUJ98KCl9mw==" saltValue="nbOoTl8p/0em8AckfsU5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4" zoomScale="50" zoomScaleNormal="50" zoomScaleSheetLayoutView="70" workbookViewId="0">
      <selection activeCell="AG110" sqref="AG110:AH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j8zgISHc8YPJQ4O/miGUSXSufOePhun3XlBKoeBKPOcAgKmjhWiDBUggZV/ZQTCSn9gyL71wTpE3hHOZQcyA==" saltValue="npU8+xHH8k+NsiFsJVQn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55" zoomScale="60" zoomScaleNormal="60" zoomScaleSheetLayoutView="55" workbookViewId="0">
      <selection activeCell="AE69" sqref="AE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x8U8GEySwcNACE+IJ652eJQSL/dRG777BPxwX1F5bEFMpLdHGDxFRwXgmpnbKpoFFq0aHqUpwPQ9XCIplDXgg==" saltValue="NusJM0s26hWPC0Okk/Ru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intra203</cp:lastModifiedBy>
  <cp:lastPrinted>2020-09-16T09:57:20Z</cp:lastPrinted>
  <dcterms:created xsi:type="dcterms:W3CDTF">2020-07-20T10:15:42Z</dcterms:created>
  <dcterms:modified xsi:type="dcterms:W3CDTF">2022-10-24T07:46:38Z</dcterms:modified>
  <cp:category/>
</cp:coreProperties>
</file>